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9320" windowHeight="9825" activeTab="0"/>
  </bookViews>
  <sheets>
    <sheet name="Tổng KP (dành cho đề tài 2 năm)" sheetId="1" r:id="rId1"/>
    <sheet name="Tổng KP (dành cho đề tài 3 năm)" sheetId="2" r:id="rId2"/>
    <sheet name="Nhân công" sheetId="3" r:id="rId3"/>
    <sheet name="Vật tư" sheetId="4" r:id="rId4"/>
    <sheet name="thiết bị dụng cụ" sheetId="5" r:id="rId5"/>
    <sheet name="công tác phí" sheetId="6" r:id="rId6"/>
    <sheet name="Chi phí trực tiếp khác" sheetId="7" r:id="rId7"/>
  </sheets>
  <externalReferences>
    <externalReference r:id="rId10"/>
  </externalReferences>
  <definedNames>
    <definedName name="_xlfn.IFERROR" hidden="1">#NAME?</definedName>
    <definedName name="_xlnm.Print_Area" localSheetId="0">'Tổng KP (dành cho đề tài 2 năm)'!$A$1:$G$22</definedName>
  </definedNames>
  <calcPr fullCalcOnLoad="1"/>
</workbook>
</file>

<file path=xl/sharedStrings.xml><?xml version="1.0" encoding="utf-8"?>
<sst xmlns="http://schemas.openxmlformats.org/spreadsheetml/2006/main" count="127" uniqueCount="76">
  <si>
    <t>Các khoản chi phí</t>
  </si>
  <si>
    <t>Yêu cầu cấp kinh phí theo tiến độ</t>
  </si>
  <si>
    <t>%</t>
  </si>
  <si>
    <t>Năm thứ 1</t>
  </si>
  <si>
    <t>Năm thứ 2</t>
  </si>
  <si>
    <t>A</t>
  </si>
  <si>
    <t>Chi phí trực tiếp</t>
  </si>
  <si>
    <t>Nguyên vật liệu</t>
  </si>
  <si>
    <t>Thiết bị, dụng cụ</t>
  </si>
  <si>
    <t>Đi lại, công tác phí</t>
  </si>
  <si>
    <t xml:space="preserve">Phí dịch vụ thuê ngoài </t>
  </si>
  <si>
    <t xml:space="preserve">Chi phí trực tiếp khác </t>
  </si>
  <si>
    <t>B</t>
  </si>
  <si>
    <t>Cộng:</t>
  </si>
  <si>
    <t>Nhân công lao động khoa học</t>
  </si>
  <si>
    <t>Stt</t>
  </si>
  <si>
    <t>Số người</t>
  </si>
  <si>
    <t>Chủ nhiệm đề tài</t>
  </si>
  <si>
    <t>1. Nhân công lao động khoa học (khoán chi )</t>
  </si>
  <si>
    <t>Tên vật tư, nguyên vật liệu và quy cách kỹ thuật</t>
  </si>
  <si>
    <t>Đơn vị</t>
  </si>
  <si>
    <t>Số lượng</t>
  </si>
  <si>
    <t>2. Vật tư, nguyên vật liệu</t>
  </si>
  <si>
    <t>3. Thiết bị, dụng cụ</t>
  </si>
  <si>
    <t>Khoản chi phí</t>
  </si>
  <si>
    <t>Diễn giải</t>
  </si>
  <si>
    <t>Tàu xe, đi lại</t>
  </si>
  <si>
    <t>Thuê chỗ ở</t>
  </si>
  <si>
    <t>Phụ cấp lưu trú</t>
  </si>
  <si>
    <t>Chi phí khác</t>
  </si>
  <si>
    <t xml:space="preserve">Trong đó, kinh phí khoán chi </t>
  </si>
  <si>
    <t>4. Đi lại, công tác phí</t>
  </si>
  <si>
    <r>
      <t xml:space="preserve">Trong đó khoán chi  </t>
    </r>
    <r>
      <rPr>
        <vertAlign val="superscript"/>
        <sz val="11"/>
        <color indexed="8"/>
        <rFont val="Times New Roman"/>
        <family val="1"/>
      </rPr>
      <t>(1)</t>
    </r>
  </si>
  <si>
    <t>Giám đốc</t>
  </si>
  <si>
    <t>Quỹ phát triển KH&amp;CN quốc gia</t>
  </si>
  <si>
    <t>Lãnh đạo tổ chức chủ trì</t>
  </si>
  <si>
    <t>5. Dịch vụ thuê ngoài</t>
  </si>
  <si>
    <t>Dịch vụ thuê ngoài</t>
  </si>
  <si>
    <t>6. Chi phí trực tiếp khác</t>
  </si>
  <si>
    <t xml:space="preserve">Chi phí </t>
  </si>
  <si>
    <t>Kinh phí khoán chi</t>
  </si>
  <si>
    <r>
      <t xml:space="preserve">Lần </t>
    </r>
    <r>
      <rPr>
        <sz val="6"/>
        <color indexed="8"/>
        <rFont val="Times New Roman"/>
        <family val="1"/>
      </rPr>
      <t>(1)</t>
    </r>
  </si>
  <si>
    <t>(1): Số lần có thể là số đêm, số ngày đi công tác</t>
  </si>
  <si>
    <t>(2): Chi phí/lần: chi phí cho 1 vé tàu xe, đi lại,  1 đêm thuê chỗ ở hoặc 1 ngày lưu trú</t>
  </si>
  <si>
    <t xml:space="preserve">  </t>
  </si>
  <si>
    <t xml:space="preserve">Chi phí gián tiếp </t>
  </si>
  <si>
    <t>Tổng kinh phí yêu cầu Quỹ tài trợ</t>
  </si>
  <si>
    <t xml:space="preserve">Chủ nhiệm đề tài: </t>
  </si>
  <si>
    <t>Thành viên nghiên cứu chủ chốt, thư ký đề tài:</t>
  </si>
  <si>
    <t>Nghiên cứu sinh:</t>
  </si>
  <si>
    <t>Kỹ thuật viên, nhân viên hỗ trợ khác:</t>
  </si>
  <si>
    <t>Năm thứ 3</t>
  </si>
  <si>
    <r>
      <rPr>
        <b/>
        <sz val="11"/>
        <color indexed="8"/>
        <rFont val="Times New Roman"/>
        <family val="1"/>
      </rPr>
      <t>* Mỗi đề tài tối đa 07 thành viên</t>
    </r>
    <r>
      <rPr>
        <sz val="11"/>
        <color indexed="8"/>
        <rFont val="Times New Roman"/>
        <family val="1"/>
      </rPr>
      <t xml:space="preserve">
(1) Ghi rõ chức danh khoa học, học vị, họ tên thành viên tham gia nghiên cứu đề tài.
(2) Thời gian (tháng) mà mỗi thành viên thực sự làm việc cho đề tài (quy đổi full-time). Ví dụ: một ngày làm việc cho đề tài 4 tiếng thì 2 ngày tính bằng 1 ngày; một tháng làm việc cho đề tài 10 ngày thì 3 tháng như vậy tính bằng 1 tháng. Khi lập dự toán kinh phí đề tài, thời gian thực tế làm việc cho đề tài của mỗi thành viên được tính tối đa là 70%. Nếu thời gian thực hiên đề tài là 24 tháng thì thời gian tham gia đề tài của mỗi thành viên khi lập dự toán kinh phí không vượt quá 17 tháng.
</t>
    </r>
  </si>
  <si>
    <r>
      <t>Chức danh</t>
    </r>
    <r>
      <rPr>
        <vertAlign val="superscript"/>
        <sz val="11"/>
        <color indexed="8"/>
        <rFont val="Times New Roman"/>
        <family val="1"/>
      </rPr>
      <t>(1)</t>
    </r>
  </si>
  <si>
    <r>
      <t>Số tháng làm việc quy đổi</t>
    </r>
    <r>
      <rPr>
        <vertAlign val="superscript"/>
        <sz val="11"/>
        <color indexed="8"/>
        <rFont val="Times New Roman"/>
        <family val="1"/>
      </rPr>
      <t>(2)</t>
    </r>
  </si>
  <si>
    <t>Chi phí quản lý của tổ chức chủ trì (2)</t>
  </si>
  <si>
    <t>(1): Theo quy định tại Thông tư số 93/2006/TTLT/BTC-BKHCN của liên Bộ Tài chính - Khoa học và Công nghệ ban hành ngày 04/10/2006.
(2): Định mức chi phí gián tiếp được xác định bằng 5% tổng chi phí trực tiếp đối với các tổ chức được Nhà nước hỗ trợ kinh phí hoạt động thường xuyên, 7% đối với tổ chức không được Nhà nước hỗ trợ kinh phí hoạt động thường xuyên.</t>
  </si>
  <si>
    <t>Tổng</t>
  </si>
  <si>
    <t>Đơn vị: đồng</t>
  </si>
  <si>
    <t>đ/tháng</t>
  </si>
  <si>
    <t>Tiền công (đồng)</t>
  </si>
  <si>
    <t>Định mức công lao động khoa học (đ/tháng)</t>
  </si>
  <si>
    <t>Đơn giá (đồng)</t>
  </si>
  <si>
    <t>Thành tiền (đồng)</t>
  </si>
  <si>
    <r>
      <t xml:space="preserve">Chi phí/lần (đồng) </t>
    </r>
    <r>
      <rPr>
        <sz val="6"/>
        <color indexed="8"/>
        <rFont val="Times New Roman"/>
        <family val="1"/>
      </rPr>
      <t>(2)</t>
    </r>
    <r>
      <rPr>
        <sz val="11"/>
        <color indexed="8"/>
        <rFont val="Times New Roman"/>
        <family val="1"/>
      </rPr>
      <t xml:space="preserve"> </t>
    </r>
  </si>
  <si>
    <t>Thành tiền  (đồng)</t>
  </si>
  <si>
    <r>
      <t xml:space="preserve">Trong đó khoán chi </t>
    </r>
    <r>
      <rPr>
        <vertAlign val="superscript"/>
        <sz val="11"/>
        <color indexed="8"/>
        <rFont val="Times New Roman"/>
        <family val="1"/>
      </rPr>
      <t>(1)</t>
    </r>
  </si>
  <si>
    <t>Dự toán kinh phí</t>
  </si>
  <si>
    <t>Yêu cầu cấp kinh phí 
theo tiến độ</t>
  </si>
  <si>
    <t>Ngày…tháng…năm 20.…</t>
  </si>
  <si>
    <t>Công lao động khoa học thực hiện theo mức lương cơ bản:</t>
  </si>
  <si>
    <t>TT</t>
  </si>
  <si>
    <t>(Ký ghi rõ họ tên)</t>
  </si>
  <si>
    <t>Ngày       tháng      năm 20</t>
  </si>
  <si>
    <t>Ngày…tháng…năm 20…</t>
  </si>
  <si>
    <t>(1): Theo Thông tư số 93/2006/TTLT/BTC-BKHCN của liên Bộ Tài chính-Bộ Khoa học và Công nghệ ban hành ngày 04/10/2006
(2): Định mức chi phí gián tiếp được xác định bằng 5% tổng chi phí trực tiếp đối với các tổ chức được Nhà nước hỗ trợ kinh phí hoạt động thường xuyên, 7% đối với tổ chức không được Nhà nước hỗ trợ kinh phí hoạt động thường xuyên.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</si>
</sst>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sz val="11"/>
      <color indexed="8"/>
      <name val="Times New Roman"/>
      <family val="1"/>
    </font>
    <font>
      <b/>
      <sz val="11"/>
      <color indexed="8"/>
      <name val="Times New Roman"/>
      <family val="1"/>
    </font>
    <font>
      <vertAlign val="superscript"/>
      <sz val="11"/>
      <color indexed="8"/>
      <name val="Times New Roman"/>
      <family val="1"/>
    </font>
    <font>
      <sz val="6"/>
      <color indexed="8"/>
      <name val="Times New Roman"/>
      <family val="1"/>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b/>
      <sz val="10"/>
      <color indexed="8"/>
      <name val="Times New Roman"/>
      <family val="1"/>
    </font>
    <font>
      <sz val="12"/>
      <color indexed="8"/>
      <name val="Times New Roman"/>
      <family val="1"/>
    </font>
    <font>
      <b/>
      <sz val="12"/>
      <color indexed="8"/>
      <name val="Times New Roman"/>
      <family val="1"/>
    </font>
    <font>
      <sz val="11"/>
      <name val="Calibri"/>
      <family val="2"/>
    </font>
    <font>
      <i/>
      <sz val="11"/>
      <color indexed="8"/>
      <name val="Times New Roman"/>
      <family val="1"/>
    </font>
    <font>
      <sz val="10"/>
      <color indexed="8"/>
      <name val="Times New Roman"/>
      <family val="1"/>
    </font>
    <font>
      <sz val="9"/>
      <color indexed="8"/>
      <name val="Times New Roman"/>
      <family val="1"/>
    </font>
    <font>
      <i/>
      <sz val="13"/>
      <color indexed="8"/>
      <name val="Times New Roman"/>
      <family val="1"/>
    </font>
    <font>
      <b/>
      <sz val="13"/>
      <color indexed="8"/>
      <name val="Times New Roman"/>
      <family val="1"/>
    </font>
    <font>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rgb="FFFF0000"/>
      <name val="Times New Roman"/>
      <family val="1"/>
    </font>
    <font>
      <b/>
      <sz val="11"/>
      <color theme="1"/>
      <name val="Times New Roman"/>
      <family val="1"/>
    </font>
    <font>
      <b/>
      <sz val="10"/>
      <color theme="1"/>
      <name val="Times New Roman"/>
      <family val="1"/>
    </font>
    <font>
      <sz val="12"/>
      <color theme="1"/>
      <name val="Times New Roman"/>
      <family val="1"/>
    </font>
    <font>
      <b/>
      <sz val="12"/>
      <color theme="1"/>
      <name val="Times New Roman"/>
      <family val="1"/>
    </font>
    <font>
      <i/>
      <sz val="11"/>
      <color theme="1"/>
      <name val="Times New Roman"/>
      <family val="1"/>
    </font>
    <font>
      <sz val="10"/>
      <color theme="1"/>
      <name val="Times New Roman"/>
      <family val="1"/>
    </font>
    <font>
      <sz val="9"/>
      <color theme="1"/>
      <name val="Times New Roman"/>
      <family val="1"/>
    </font>
    <font>
      <i/>
      <sz val="13"/>
      <color theme="1"/>
      <name val="Times New Roman"/>
      <family val="1"/>
    </font>
    <font>
      <b/>
      <sz val="13"/>
      <color theme="1"/>
      <name val="Times New Roman"/>
      <family val="1"/>
    </font>
    <font>
      <sz val="13"/>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5F5F5"/>
        <bgColor indexed="64"/>
      </patternFill>
    </fill>
    <fill>
      <patternFill patternType="solid">
        <fgColor rgb="FFE0E0E0"/>
        <bgColor indexed="64"/>
      </patternFill>
    </fill>
    <fill>
      <patternFill patternType="solid">
        <fgColor rgb="FFE6E6E6"/>
        <bgColor indexed="64"/>
      </patternFill>
    </fill>
    <fill>
      <patternFill patternType="solid">
        <fgColor theme="0" tint="-0.1499900072813034"/>
        <bgColor indexed="64"/>
      </patternFill>
    </fill>
    <fill>
      <patternFill patternType="solid">
        <fgColor theme="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style="medium"/>
      <bottom style="medium"/>
    </border>
    <border>
      <left style="hair"/>
      <right style="hair"/>
      <top style="medium"/>
      <bottom style="medium"/>
    </border>
    <border>
      <left/>
      <right style="medium"/>
      <top style="medium"/>
      <bottom/>
    </border>
    <border>
      <left/>
      <right style="medium"/>
      <top/>
      <bottom/>
    </border>
    <border>
      <left/>
      <right style="medium"/>
      <top/>
      <bottom style="medium"/>
    </border>
    <border>
      <left/>
      <right style="dotted"/>
      <top/>
      <bottom/>
    </border>
    <border>
      <left style="medium"/>
      <right style="hair"/>
      <top/>
      <bottom style="thin"/>
    </border>
    <border>
      <left style="hair"/>
      <right style="hair"/>
      <top/>
      <bottom style="thin"/>
    </border>
    <border>
      <left style="medium"/>
      <right style="hair"/>
      <top style="hair"/>
      <bottom style="hair"/>
    </border>
    <border>
      <left style="hair"/>
      <right style="hair"/>
      <top style="hair"/>
      <bottom style="hair"/>
    </border>
    <border>
      <left style="medium"/>
      <right style="hair"/>
      <top/>
      <bottom style="medium"/>
    </border>
    <border>
      <left style="hair"/>
      <right style="hair"/>
      <top/>
      <bottom style="medium"/>
    </border>
    <border>
      <left/>
      <right style="dotted"/>
      <top style="medium"/>
      <bottom style="hair"/>
    </border>
    <border>
      <left style="medium"/>
      <right style="dotted"/>
      <top style="hair"/>
      <bottom style="hair"/>
    </border>
    <border>
      <left/>
      <right style="dotted"/>
      <top style="hair"/>
      <bottom style="hair"/>
    </border>
    <border>
      <left style="dotted"/>
      <right style="dotted"/>
      <top style="hair"/>
      <bottom style="hair"/>
    </border>
    <border>
      <left style="medium"/>
      <right style="hair"/>
      <top/>
      <bottom style="hair"/>
    </border>
    <border>
      <left style="hair"/>
      <right style="hair"/>
      <top/>
      <bottom style="hair"/>
    </border>
    <border>
      <left style="medium"/>
      <right style="hair"/>
      <top style="thin"/>
      <bottom style="hair"/>
    </border>
    <border>
      <left style="hair"/>
      <right style="hair"/>
      <top style="thin"/>
      <bottom style="hair"/>
    </border>
    <border>
      <left style="medium"/>
      <right style="hair"/>
      <top style="medium"/>
      <bottom style="hair"/>
    </border>
    <border>
      <left style="hair"/>
      <right style="hair"/>
      <top style="medium"/>
      <bottom style="hair"/>
    </border>
    <border>
      <left style="medium"/>
      <right style="medium"/>
      <top style="medium"/>
      <bottom style="medium"/>
    </border>
    <border>
      <left/>
      <right style="medium"/>
      <top style="medium"/>
      <bottom style="medium"/>
    </border>
    <border>
      <left style="medium"/>
      <right style="medium"/>
      <top style="medium"/>
      <bottom style="hair"/>
    </border>
    <border>
      <left style="medium"/>
      <right style="medium"/>
      <top style="hair"/>
      <bottom style="hair"/>
    </border>
    <border>
      <left style="medium"/>
      <right style="medium"/>
      <top/>
      <bottom style="hair"/>
    </border>
    <border>
      <left style="medium"/>
      <right style="medium"/>
      <top style="hair"/>
      <bottom/>
    </border>
    <border>
      <left style="medium"/>
      <right style="medium"/>
      <top style="hair"/>
      <bottom style="medium"/>
    </border>
    <border>
      <left/>
      <right style="hair"/>
      <top style="medium"/>
      <bottom style="medium"/>
    </border>
    <border>
      <left style="dotted"/>
      <right/>
      <top style="dotted"/>
      <bottom style="medium"/>
    </border>
    <border>
      <left style="medium"/>
      <right style="medium"/>
      <top/>
      <bottom style="medium"/>
    </border>
    <border>
      <left/>
      <right style="hair"/>
      <top style="medium"/>
      <bottom/>
    </border>
    <border>
      <left/>
      <right style="hair"/>
      <top/>
      <bottom/>
    </border>
    <border>
      <left style="medium"/>
      <right style="hair"/>
      <top/>
      <bottom/>
    </border>
    <border>
      <left style="hair"/>
      <right style="hair"/>
      <top style="medium"/>
      <bottom/>
    </border>
    <border>
      <left style="hair"/>
      <right style="hair"/>
      <top/>
      <bottom/>
    </border>
    <border>
      <left style="medium"/>
      <right style="hair"/>
      <top style="medium"/>
      <bottom/>
    </border>
    <border>
      <left/>
      <right style="dotted"/>
      <top/>
      <bottom style="medium"/>
    </border>
    <border>
      <left style="medium"/>
      <right style="dotted"/>
      <top/>
      <bottom style="medium"/>
    </border>
    <border>
      <left style="medium"/>
      <right style="dotted"/>
      <top/>
      <bottom/>
    </border>
    <border>
      <left/>
      <right/>
      <top/>
      <bottom style="medium"/>
    </border>
    <border>
      <left style="hair"/>
      <right style="medium"/>
      <top style="medium"/>
      <bottom style="medium"/>
    </border>
    <border>
      <left style="hair"/>
      <right style="medium"/>
      <top style="medium"/>
      <bottom style="hair"/>
    </border>
    <border>
      <left style="hair"/>
      <right style="medium"/>
      <top style="hair"/>
      <bottom style="hair"/>
    </border>
    <border>
      <left style="hair"/>
      <right style="medium"/>
      <top/>
      <bottom style="dotted"/>
    </border>
    <border>
      <left style="hair"/>
      <right style="medium"/>
      <top/>
      <bottom/>
    </border>
    <border>
      <left style="hair"/>
      <right style="medium"/>
      <top style="hair"/>
      <bottom style="medium"/>
    </border>
    <border>
      <left style="medium"/>
      <right style="medium"/>
      <top/>
      <bottom style="dotted"/>
    </border>
    <border>
      <left style="medium"/>
      <right style="medium"/>
      <top/>
      <bottom/>
    </border>
    <border>
      <left style="hair"/>
      <right style="medium"/>
      <top style="medium"/>
      <bottom/>
    </border>
    <border>
      <left style="hair"/>
      <right style="medium"/>
      <top/>
      <bottom style="medium"/>
    </border>
    <border>
      <left/>
      <right style="medium"/>
      <top style="medium"/>
      <bottom style="hair"/>
    </border>
    <border>
      <left/>
      <right style="medium"/>
      <top style="hair"/>
      <bottom style="hair"/>
    </border>
    <border>
      <left/>
      <right style="medium"/>
      <top/>
      <bottom style="thin"/>
    </border>
    <border>
      <left/>
      <right style="medium"/>
      <top style="thin"/>
      <bottom style="hair"/>
    </border>
    <border>
      <left/>
      <right style="medium"/>
      <top/>
      <bottom style="hair"/>
    </border>
    <border>
      <left style="medium"/>
      <right style="medium"/>
      <top/>
      <bottom style="thin"/>
    </border>
    <border>
      <left/>
      <right style="medium"/>
      <top/>
      <bottom style="dotted"/>
    </border>
    <border>
      <left style="medium"/>
      <right style="medium"/>
      <top style="medium"/>
      <bottom/>
    </border>
    <border>
      <left/>
      <right style="dotted"/>
      <top style="medium"/>
      <bottom style="medium"/>
    </border>
    <border>
      <left style="medium"/>
      <right style="medium"/>
      <top style="thin"/>
      <bottom style="hair"/>
    </border>
    <border>
      <left style="medium"/>
      <right style="hair"/>
      <top style="hair"/>
      <bottom style="medium"/>
    </border>
    <border>
      <left style="hair"/>
      <right/>
      <top style="medium"/>
      <bottom style="medium"/>
    </border>
    <border>
      <left style="hair"/>
      <right/>
      <top style="medium"/>
      <bottom style="hair"/>
    </border>
    <border>
      <left style="hair"/>
      <right/>
      <top style="hair"/>
      <bottom style="hair"/>
    </border>
    <border>
      <left style="hair"/>
      <right/>
      <top/>
      <bottom style="medium"/>
    </border>
    <border>
      <left style="hair"/>
      <right style="hair"/>
      <top style="hair"/>
      <bottom style="medium"/>
    </border>
    <border>
      <left style="hair"/>
      <right/>
      <top style="medium"/>
      <bottom/>
    </border>
    <border>
      <left style="thin"/>
      <right style="hair"/>
      <top style="medium"/>
      <bottom style="medium"/>
    </border>
    <border>
      <left style="medium"/>
      <right/>
      <top/>
      <bottom/>
    </border>
    <border>
      <left/>
      <right/>
      <top style="medium"/>
      <bottom/>
    </border>
    <border>
      <left style="medium"/>
      <right/>
      <top style="medium"/>
      <bottom style="dotted"/>
    </border>
    <border>
      <left/>
      <right/>
      <top style="medium"/>
      <bottom style="dotted"/>
    </border>
    <border>
      <left/>
      <right style="medium"/>
      <top style="medium"/>
      <bottom style="dotted"/>
    </border>
    <border>
      <left style="medium"/>
      <right/>
      <top style="medium"/>
      <bottom style="medium"/>
    </border>
    <border>
      <left/>
      <right/>
      <top style="medium"/>
      <bottom style="medium"/>
    </border>
    <border>
      <left style="medium"/>
      <right style="medium"/>
      <top style="thin"/>
      <bottom>
        <color indexed="63"/>
      </bottom>
    </border>
    <border>
      <left style="medium"/>
      <right/>
      <top style="hair"/>
      <bottom style="hair"/>
    </border>
    <border>
      <left/>
      <right style="hair"/>
      <top style="hair"/>
      <bottom style="hair"/>
    </border>
    <border>
      <left style="medium"/>
      <right/>
      <top style="medium"/>
      <bottom style="hair"/>
    </border>
    <border>
      <left/>
      <right style="hair"/>
      <top style="medium"/>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08">
    <xf numFmtId="0" fontId="0" fillId="0" borderId="0" xfId="0" applyFont="1" applyAlignment="1">
      <alignment/>
    </xf>
    <xf numFmtId="0" fontId="0" fillId="0" borderId="0" xfId="0" applyFont="1" applyAlignment="1">
      <alignment/>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0" fillId="0" borderId="0" xfId="0" applyFont="1" applyAlignment="1" applyProtection="1">
      <alignment/>
      <protection locked="0"/>
    </xf>
    <xf numFmtId="0" fontId="51" fillId="0" borderId="32"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51" fillId="33" borderId="33" xfId="0" applyFont="1" applyFill="1" applyBorder="1" applyAlignment="1" applyProtection="1">
      <alignment vertical="center" wrapText="1"/>
      <protection locked="0"/>
    </xf>
    <xf numFmtId="0" fontId="51" fillId="34" borderId="34" xfId="0" applyFont="1" applyFill="1" applyBorder="1" applyAlignment="1" applyProtection="1">
      <alignment vertical="center" wrapText="1"/>
      <protection locked="0"/>
    </xf>
    <xf numFmtId="0" fontId="51" fillId="0" borderId="35" xfId="0" applyFont="1" applyBorder="1" applyAlignment="1" applyProtection="1">
      <alignment vertical="center" wrapText="1"/>
      <protection locked="0"/>
    </xf>
    <xf numFmtId="0" fontId="51" fillId="0" borderId="14" xfId="0" applyFont="1" applyBorder="1" applyAlignment="1" applyProtection="1">
      <alignment vertical="center" wrapText="1"/>
      <protection locked="0"/>
    </xf>
    <xf numFmtId="0" fontId="51" fillId="0" borderId="36" xfId="0" applyFont="1" applyBorder="1" applyAlignment="1" applyProtection="1">
      <alignment vertical="center" wrapText="1"/>
      <protection locked="0"/>
    </xf>
    <xf numFmtId="0" fontId="51" fillId="34" borderId="13" xfId="0" applyFont="1" applyFill="1" applyBorder="1" applyAlignment="1" applyProtection="1">
      <alignment vertical="center" wrapText="1"/>
      <protection locked="0"/>
    </xf>
    <xf numFmtId="0" fontId="51" fillId="0" borderId="37" xfId="0" applyFont="1" applyBorder="1" applyAlignment="1" applyProtection="1">
      <alignment vertical="center" wrapText="1"/>
      <protection locked="0"/>
    </xf>
    <xf numFmtId="0" fontId="51" fillId="0" borderId="18" xfId="0" applyFont="1" applyBorder="1" applyAlignment="1" applyProtection="1">
      <alignment horizontal="center" vertical="center" wrapText="1"/>
      <protection locked="0"/>
    </xf>
    <xf numFmtId="0" fontId="51" fillId="0" borderId="26" xfId="0" applyFont="1" applyBorder="1" applyAlignment="1" applyProtection="1">
      <alignment horizontal="center" vertical="center" wrapText="1"/>
      <protection locked="0"/>
    </xf>
    <xf numFmtId="0" fontId="51" fillId="0" borderId="38" xfId="0" applyFont="1" applyBorder="1" applyAlignment="1" applyProtection="1">
      <alignment vertical="center" wrapText="1"/>
      <protection locked="0"/>
    </xf>
    <xf numFmtId="0" fontId="51" fillId="0" borderId="20" xfId="0" applyFont="1" applyBorder="1" applyAlignment="1" applyProtection="1">
      <alignment horizontal="center" vertical="center" wrapText="1"/>
      <protection locked="0"/>
    </xf>
    <xf numFmtId="0" fontId="0" fillId="0" borderId="0" xfId="0" applyFont="1" applyBorder="1" applyAlignment="1" applyProtection="1">
      <alignment/>
      <protection locked="0"/>
    </xf>
    <xf numFmtId="0" fontId="7" fillId="35" borderId="39" xfId="0" applyFont="1" applyFill="1" applyBorder="1" applyAlignment="1" applyProtection="1">
      <alignment horizontal="center" vertical="center" wrapText="1"/>
      <protection locked="0"/>
    </xf>
    <xf numFmtId="0" fontId="52" fillId="35" borderId="11" xfId="0" applyFont="1" applyFill="1" applyBorder="1" applyAlignment="1" applyProtection="1">
      <alignment horizontal="center" vertical="center" wrapText="1"/>
      <protection locked="0"/>
    </xf>
    <xf numFmtId="0" fontId="51" fillId="0" borderId="0" xfId="0" applyFont="1" applyAlignment="1" applyProtection="1">
      <alignment/>
      <protection locked="0"/>
    </xf>
    <xf numFmtId="0" fontId="0" fillId="0" borderId="0" xfId="0" applyAlignment="1" applyProtection="1">
      <alignment/>
      <protection locked="0"/>
    </xf>
    <xf numFmtId="0" fontId="51" fillId="0" borderId="40" xfId="0" applyFont="1" applyBorder="1" applyAlignment="1" applyProtection="1">
      <alignment horizontal="center" vertical="center" wrapText="1"/>
      <protection locked="0"/>
    </xf>
    <xf numFmtId="0" fontId="53" fillId="36" borderId="41" xfId="0" applyFont="1" applyFill="1" applyBorder="1" applyAlignment="1" applyProtection="1">
      <alignment horizontal="center" vertical="center" wrapText="1"/>
      <protection locked="0"/>
    </xf>
    <xf numFmtId="0" fontId="51" fillId="0" borderId="34" xfId="0" applyFont="1" applyBorder="1" applyAlignment="1" applyProtection="1">
      <alignment horizontal="center" vertical="center" wrapText="1"/>
      <protection locked="0"/>
    </xf>
    <xf numFmtId="0" fontId="51" fillId="0" borderId="35" xfId="0" applyFont="1" applyBorder="1" applyAlignment="1" applyProtection="1">
      <alignment horizontal="center" vertical="center" wrapText="1"/>
      <protection locked="0"/>
    </xf>
    <xf numFmtId="0" fontId="54" fillId="0" borderId="0" xfId="0" applyFont="1" applyAlignment="1" applyProtection="1">
      <alignment horizontal="left" wrapText="1"/>
      <protection locked="0"/>
    </xf>
    <xf numFmtId="0" fontId="51" fillId="0" borderId="0" xfId="0" applyFont="1" applyAlignment="1" applyProtection="1">
      <alignment horizontal="left" wrapText="1"/>
      <protection locked="0"/>
    </xf>
    <xf numFmtId="0" fontId="55" fillId="0" borderId="0" xfId="0" applyFont="1" applyAlignment="1" applyProtection="1">
      <alignment/>
      <protection locked="0"/>
    </xf>
    <xf numFmtId="0" fontId="53" fillId="36" borderId="41" xfId="0" applyFont="1" applyFill="1" applyBorder="1" applyAlignment="1" applyProtection="1">
      <alignment horizontal="center" vertical="center" wrapText="1"/>
      <protection/>
    </xf>
    <xf numFmtId="0" fontId="56" fillId="0" borderId="0" xfId="0" applyFont="1" applyAlignment="1" applyProtection="1">
      <alignment vertical="center"/>
      <protection locked="0"/>
    </xf>
    <xf numFmtId="0" fontId="51" fillId="0" borderId="0" xfId="0" applyFont="1" applyBorder="1" applyAlignment="1" applyProtection="1">
      <alignment horizontal="left" vertical="center" wrapText="1"/>
      <protection locked="0"/>
    </xf>
    <xf numFmtId="0" fontId="51" fillId="0" borderId="42" xfId="0" applyFont="1" applyBorder="1" applyAlignment="1" applyProtection="1">
      <alignment horizontal="center" vertical="center" wrapText="1"/>
      <protection locked="0"/>
    </xf>
    <xf numFmtId="0" fontId="51" fillId="0" borderId="43" xfId="0" applyFont="1" applyBorder="1" applyAlignment="1" applyProtection="1">
      <alignment horizontal="center" vertical="center" wrapText="1"/>
      <protection locked="0"/>
    </xf>
    <xf numFmtId="0" fontId="51" fillId="0" borderId="44" xfId="0" applyFont="1" applyBorder="1" applyAlignment="1" applyProtection="1">
      <alignment horizontal="center" vertical="center" wrapText="1"/>
      <protection locked="0"/>
    </xf>
    <xf numFmtId="0" fontId="56" fillId="0" borderId="0" xfId="0" applyFont="1" applyAlignment="1" applyProtection="1">
      <alignment horizontal="center"/>
      <protection locked="0"/>
    </xf>
    <xf numFmtId="0" fontId="51" fillId="0" borderId="45" xfId="0" applyFont="1" applyBorder="1" applyAlignment="1">
      <alignment horizontal="center" vertical="center" wrapText="1"/>
    </xf>
    <xf numFmtId="0" fontId="51" fillId="0" borderId="46" xfId="0" applyFont="1" applyBorder="1" applyAlignment="1">
      <alignment horizontal="center" vertical="center" wrapText="1"/>
    </xf>
    <xf numFmtId="0" fontId="51" fillId="0" borderId="47" xfId="0" applyFont="1" applyBorder="1" applyAlignment="1" applyProtection="1">
      <alignment horizontal="center" vertical="center" wrapText="1"/>
      <protection locked="0"/>
    </xf>
    <xf numFmtId="0" fontId="51" fillId="0" borderId="47" xfId="0" applyFont="1" applyBorder="1" applyAlignment="1">
      <alignment horizontal="center" vertical="center" wrapText="1"/>
    </xf>
    <xf numFmtId="0" fontId="51" fillId="0" borderId="44" xfId="0" applyFont="1" applyBorder="1" applyAlignment="1">
      <alignment horizontal="center" vertical="center" wrapText="1"/>
    </xf>
    <xf numFmtId="0" fontId="51" fillId="34" borderId="10" xfId="0" applyFont="1" applyFill="1" applyBorder="1" applyAlignment="1" applyProtection="1">
      <alignment horizontal="center" vertical="center" wrapText="1"/>
      <protection/>
    </xf>
    <xf numFmtId="41" fontId="51" fillId="34" borderId="30" xfId="0" applyNumberFormat="1" applyFont="1" applyFill="1" applyBorder="1" applyAlignment="1" applyProtection="1">
      <alignment horizontal="center" vertical="center"/>
      <protection/>
    </xf>
    <xf numFmtId="0" fontId="51" fillId="34" borderId="31" xfId="0" applyFont="1" applyFill="1" applyBorder="1" applyAlignment="1" applyProtection="1">
      <alignment horizontal="center" vertical="center" wrapText="1"/>
      <protection locked="0"/>
    </xf>
    <xf numFmtId="0" fontId="51" fillId="0" borderId="19" xfId="0" applyFont="1" applyBorder="1" applyAlignment="1" applyProtection="1">
      <alignment horizontal="center" vertical="center" wrapText="1"/>
      <protection locked="0"/>
    </xf>
    <xf numFmtId="0" fontId="51" fillId="0" borderId="21" xfId="0" applyFont="1" applyBorder="1" applyAlignment="1" applyProtection="1">
      <alignment horizontal="center" vertical="center" wrapText="1"/>
      <protection locked="0"/>
    </xf>
    <xf numFmtId="41" fontId="51" fillId="34" borderId="30" xfId="0" applyNumberFormat="1" applyFont="1" applyFill="1" applyBorder="1" applyAlignment="1" applyProtection="1">
      <alignment horizontal="center" vertical="center" wrapText="1"/>
      <protection/>
    </xf>
    <xf numFmtId="0" fontId="51" fillId="0" borderId="27" xfId="0" applyFont="1" applyBorder="1" applyAlignment="1" applyProtection="1">
      <alignment horizontal="center" vertical="center" wrapText="1"/>
      <protection locked="0"/>
    </xf>
    <xf numFmtId="0" fontId="51" fillId="0" borderId="0" xfId="0" applyFont="1" applyBorder="1" applyAlignment="1" applyProtection="1">
      <alignment/>
      <protection locked="0"/>
    </xf>
    <xf numFmtId="0" fontId="56" fillId="0" borderId="0" xfId="0" applyFont="1" applyBorder="1" applyAlignment="1" applyProtection="1">
      <alignment horizontal="center" vertical="center"/>
      <protection locked="0"/>
    </xf>
    <xf numFmtId="3" fontId="51" fillId="0" borderId="48" xfId="0" applyNumberFormat="1" applyFont="1" applyBorder="1" applyAlignment="1" applyProtection="1">
      <alignment horizontal="center" vertical="center" wrapText="1"/>
      <protection locked="0"/>
    </xf>
    <xf numFmtId="3" fontId="51" fillId="0" borderId="0" xfId="0" applyNumberFormat="1" applyFont="1" applyAlignment="1" applyProtection="1">
      <alignment horizontal="left" wrapText="1"/>
      <protection locked="0"/>
    </xf>
    <xf numFmtId="3" fontId="51" fillId="0" borderId="0" xfId="0" applyNumberFormat="1" applyFont="1" applyAlignment="1" applyProtection="1">
      <alignment/>
      <protection locked="0"/>
    </xf>
    <xf numFmtId="3" fontId="55" fillId="0" borderId="0" xfId="0" applyNumberFormat="1" applyFont="1" applyAlignment="1" applyProtection="1">
      <alignment/>
      <protection locked="0"/>
    </xf>
    <xf numFmtId="3" fontId="51" fillId="0" borderId="49" xfId="0" applyNumberFormat="1" applyFont="1" applyBorder="1" applyAlignment="1" applyProtection="1">
      <alignment horizontal="center" vertical="center" wrapText="1"/>
      <protection locked="0"/>
    </xf>
    <xf numFmtId="3" fontId="51" fillId="0" borderId="14" xfId="0" applyNumberFormat="1" applyFont="1" applyBorder="1" applyAlignment="1" applyProtection="1">
      <alignment horizontal="center" vertical="center" wrapText="1"/>
      <protection locked="0"/>
    </xf>
    <xf numFmtId="0" fontId="56" fillId="0" borderId="0" xfId="0" applyFont="1" applyBorder="1" applyAlignment="1" applyProtection="1">
      <alignment horizontal="center" vertical="center" wrapText="1"/>
      <protection locked="0"/>
    </xf>
    <xf numFmtId="3" fontId="56" fillId="0" borderId="0" xfId="0" applyNumberFormat="1" applyFont="1" applyBorder="1" applyAlignment="1" applyProtection="1">
      <alignment horizontal="center" vertical="center"/>
      <protection locked="0"/>
    </xf>
    <xf numFmtId="3" fontId="51" fillId="0" borderId="50" xfId="0" applyNumberFormat="1" applyFont="1" applyBorder="1" applyAlignment="1" applyProtection="1">
      <alignment horizontal="center" vertical="center" wrapText="1"/>
      <protection locked="0"/>
    </xf>
    <xf numFmtId="3" fontId="55" fillId="0" borderId="0" xfId="0" applyNumberFormat="1" applyFont="1" applyBorder="1" applyAlignment="1" applyProtection="1">
      <alignment horizontal="center" vertical="center"/>
      <protection locked="0"/>
    </xf>
    <xf numFmtId="3" fontId="51" fillId="0" borderId="51" xfId="0" applyNumberFormat="1" applyFont="1" applyBorder="1" applyAlignment="1" applyProtection="1">
      <alignment horizontal="center" vertical="center" wrapText="1"/>
      <protection locked="0"/>
    </xf>
    <xf numFmtId="3" fontId="6" fillId="33" borderId="52" xfId="0" applyNumberFormat="1" applyFont="1" applyFill="1" applyBorder="1" applyAlignment="1" applyProtection="1">
      <alignment vertical="center" wrapText="1"/>
      <protection/>
    </xf>
    <xf numFmtId="3" fontId="6" fillId="34" borderId="53" xfId="0" applyNumberFormat="1" applyFont="1" applyFill="1" applyBorder="1" applyAlignment="1" applyProtection="1">
      <alignment vertical="center" wrapText="1"/>
      <protection/>
    </xf>
    <xf numFmtId="3" fontId="6" fillId="33" borderId="54" xfId="0" applyNumberFormat="1" applyFont="1" applyFill="1" applyBorder="1" applyAlignment="1" applyProtection="1">
      <alignment vertical="center" wrapText="1"/>
      <protection/>
    </xf>
    <xf numFmtId="3" fontId="6" fillId="33" borderId="55" xfId="0" applyNumberFormat="1" applyFont="1" applyFill="1" applyBorder="1" applyAlignment="1" applyProtection="1">
      <alignment vertical="center" wrapText="1"/>
      <protection/>
    </xf>
    <xf numFmtId="3" fontId="6" fillId="33" borderId="56" xfId="0" applyNumberFormat="1" applyFont="1" applyFill="1" applyBorder="1" applyAlignment="1" applyProtection="1">
      <alignment vertical="center" wrapText="1"/>
      <protection/>
    </xf>
    <xf numFmtId="3" fontId="6" fillId="33" borderId="57" xfId="0" applyNumberFormat="1" applyFont="1" applyFill="1" applyBorder="1" applyAlignment="1" applyProtection="1">
      <alignment vertical="center" wrapText="1"/>
      <protection/>
    </xf>
    <xf numFmtId="3" fontId="7" fillId="35" borderId="33" xfId="0" applyNumberFormat="1" applyFont="1" applyFill="1" applyBorder="1" applyAlignment="1" applyProtection="1">
      <alignment horizontal="center" vertical="center" wrapText="1"/>
      <protection/>
    </xf>
    <xf numFmtId="3" fontId="0" fillId="0" borderId="0" xfId="0" applyNumberFormat="1" applyFont="1" applyAlignment="1" applyProtection="1">
      <alignment/>
      <protection locked="0"/>
    </xf>
    <xf numFmtId="3" fontId="6" fillId="0" borderId="32" xfId="0" applyNumberFormat="1" applyFont="1" applyBorder="1" applyAlignment="1" applyProtection="1">
      <alignment horizontal="center" vertical="center" wrapText="1"/>
      <protection locked="0"/>
    </xf>
    <xf numFmtId="3" fontId="6" fillId="33" borderId="32" xfId="0" applyNumberFormat="1" applyFont="1" applyFill="1" applyBorder="1" applyAlignment="1" applyProtection="1">
      <alignment horizontal="center" vertical="center" wrapText="1"/>
      <protection/>
    </xf>
    <xf numFmtId="3" fontId="6" fillId="33" borderId="34" xfId="0" applyNumberFormat="1" applyFont="1" applyFill="1" applyBorder="1" applyAlignment="1" applyProtection="1">
      <alignment horizontal="center" vertical="center" wrapText="1"/>
      <protection/>
    </xf>
    <xf numFmtId="3" fontId="6" fillId="33" borderId="35" xfId="0" applyNumberFormat="1" applyFont="1" applyFill="1" applyBorder="1" applyAlignment="1" applyProtection="1">
      <alignment horizontal="center" vertical="center" wrapText="1"/>
      <protection/>
    </xf>
    <xf numFmtId="3" fontId="6" fillId="33" borderId="58" xfId="0" applyNumberFormat="1" applyFont="1" applyFill="1" applyBorder="1" applyAlignment="1" applyProtection="1">
      <alignment horizontal="center" vertical="center" wrapText="1"/>
      <protection/>
    </xf>
    <xf numFmtId="3" fontId="6" fillId="33" borderId="59" xfId="0" applyNumberFormat="1" applyFont="1" applyFill="1" applyBorder="1" applyAlignment="1" applyProtection="1">
      <alignment horizontal="center" vertical="center" wrapText="1"/>
      <protection/>
    </xf>
    <xf numFmtId="3" fontId="6" fillId="33" borderId="38" xfId="0" applyNumberFormat="1" applyFont="1" applyFill="1" applyBorder="1" applyAlignment="1" applyProtection="1">
      <alignment horizontal="center" vertical="center" wrapText="1"/>
      <protection/>
    </xf>
    <xf numFmtId="3" fontId="28" fillId="34" borderId="34" xfId="0" applyNumberFormat="1" applyFont="1" applyFill="1" applyBorder="1" applyAlignment="1" applyProtection="1">
      <alignment horizontal="center" vertical="center"/>
      <protection/>
    </xf>
    <xf numFmtId="3" fontId="7" fillId="37" borderId="41" xfId="0" applyNumberFormat="1" applyFont="1" applyFill="1" applyBorder="1" applyAlignment="1" applyProtection="1">
      <alignment horizontal="center" vertical="center" wrapText="1"/>
      <protection/>
    </xf>
    <xf numFmtId="3" fontId="51" fillId="0" borderId="12" xfId="0" applyNumberFormat="1" applyFont="1" applyBorder="1" applyAlignment="1" applyProtection="1">
      <alignment horizontal="center" vertical="center" wrapText="1"/>
      <protection locked="0"/>
    </xf>
    <xf numFmtId="3" fontId="51" fillId="0" borderId="13" xfId="0" applyNumberFormat="1" applyFont="1" applyBorder="1" applyAlignment="1" applyProtection="1">
      <alignment horizontal="center" vertical="center" wrapText="1"/>
      <protection locked="0"/>
    </xf>
    <xf numFmtId="3" fontId="0" fillId="0" borderId="0" xfId="0" applyNumberFormat="1" applyAlignment="1" applyProtection="1">
      <alignment/>
      <protection locked="0"/>
    </xf>
    <xf numFmtId="3" fontId="51" fillId="33" borderId="34" xfId="0" applyNumberFormat="1" applyFont="1" applyFill="1" applyBorder="1" applyAlignment="1" applyProtection="1">
      <alignment horizontal="center" vertical="center" wrapText="1"/>
      <protection/>
    </xf>
    <xf numFmtId="3" fontId="51" fillId="33" borderId="35" xfId="0" applyNumberFormat="1" applyFont="1" applyFill="1" applyBorder="1" applyAlignment="1" applyProtection="1">
      <alignment horizontal="center" vertical="center" wrapText="1"/>
      <protection/>
    </xf>
    <xf numFmtId="3" fontId="51" fillId="37" borderId="32" xfId="0" applyNumberFormat="1" applyFont="1" applyFill="1" applyBorder="1" applyAlignment="1" applyProtection="1">
      <alignment horizontal="center" vertical="center" wrapText="1"/>
      <protection/>
    </xf>
    <xf numFmtId="3" fontId="51" fillId="0" borderId="60" xfId="0" applyNumberFormat="1" applyFont="1" applyBorder="1" applyAlignment="1">
      <alignment horizontal="center" vertical="center" wrapText="1"/>
    </xf>
    <xf numFmtId="3" fontId="51" fillId="0" borderId="56" xfId="0" applyNumberFormat="1" applyFont="1" applyBorder="1" applyAlignment="1">
      <alignment horizontal="center" vertical="center" wrapText="1"/>
    </xf>
    <xf numFmtId="3" fontId="51" fillId="0" borderId="61" xfId="0" applyNumberFormat="1" applyFont="1" applyBorder="1" applyAlignment="1">
      <alignment horizontal="center" vertical="center" wrapText="1"/>
    </xf>
    <xf numFmtId="3" fontId="0" fillId="0" borderId="0" xfId="0" applyNumberFormat="1" applyFont="1" applyAlignment="1">
      <alignment/>
    </xf>
    <xf numFmtId="3" fontId="51" fillId="33" borderId="59" xfId="0" applyNumberFormat="1" applyFont="1" applyFill="1" applyBorder="1" applyAlignment="1">
      <alignment horizontal="center" vertical="center" wrapText="1"/>
    </xf>
    <xf numFmtId="3" fontId="51" fillId="33" borderId="13" xfId="0" applyNumberFormat="1" applyFont="1" applyFill="1" applyBorder="1" applyAlignment="1">
      <alignment horizontal="center" vertical="center" wrapText="1"/>
    </xf>
    <xf numFmtId="3" fontId="51" fillId="37" borderId="32" xfId="0" applyNumberFormat="1" applyFont="1" applyFill="1" applyBorder="1" applyAlignment="1">
      <alignment horizontal="center" vertical="center" wrapText="1"/>
    </xf>
    <xf numFmtId="3" fontId="51" fillId="0" borderId="33" xfId="0" applyNumberFormat="1" applyFont="1" applyBorder="1" applyAlignment="1">
      <alignment horizontal="center" vertical="center" wrapText="1"/>
    </xf>
    <xf numFmtId="3" fontId="51" fillId="0" borderId="62" xfId="0" applyNumberFormat="1" applyFont="1" applyBorder="1" applyAlignment="1">
      <alignment horizontal="center" vertical="center" wrapText="1"/>
    </xf>
    <xf numFmtId="3" fontId="51" fillId="0" borderId="63" xfId="0" applyNumberFormat="1" applyFont="1" applyBorder="1" applyAlignment="1">
      <alignment horizontal="center" vertical="center" wrapText="1"/>
    </xf>
    <xf numFmtId="3" fontId="51" fillId="0" borderId="64" xfId="0" applyNumberFormat="1" applyFont="1" applyBorder="1" applyAlignment="1">
      <alignment horizontal="center" vertical="center" wrapText="1"/>
    </xf>
    <xf numFmtId="3" fontId="51" fillId="0" borderId="65" xfId="0" applyNumberFormat="1" applyFont="1" applyBorder="1" applyAlignment="1">
      <alignment horizontal="center" vertical="center" wrapText="1"/>
    </xf>
    <xf numFmtId="3" fontId="51" fillId="0" borderId="66" xfId="0" applyNumberFormat="1" applyFont="1" applyBorder="1" applyAlignment="1">
      <alignment horizontal="center" vertical="center" wrapText="1"/>
    </xf>
    <xf numFmtId="3" fontId="51" fillId="0" borderId="14" xfId="0" applyNumberFormat="1" applyFont="1" applyBorder="1" applyAlignment="1">
      <alignment horizontal="center" vertical="center" wrapText="1"/>
    </xf>
    <xf numFmtId="3" fontId="51" fillId="33" borderId="62" xfId="0" applyNumberFormat="1" applyFont="1" applyFill="1" applyBorder="1" applyAlignment="1">
      <alignment horizontal="center" vertical="center" wrapText="1"/>
    </xf>
    <xf numFmtId="3" fontId="51" fillId="33" borderId="63" xfId="0" applyNumberFormat="1" applyFont="1" applyFill="1" applyBorder="1" applyAlignment="1">
      <alignment horizontal="center" vertical="center" wrapText="1"/>
    </xf>
    <xf numFmtId="3" fontId="51" fillId="33" borderId="67" xfId="0" applyNumberFormat="1" applyFont="1" applyFill="1" applyBorder="1" applyAlignment="1">
      <alignment horizontal="center" vertical="center" wrapText="1"/>
    </xf>
    <xf numFmtId="3" fontId="51" fillId="33" borderId="65" xfId="0" applyNumberFormat="1" applyFont="1" applyFill="1" applyBorder="1" applyAlignment="1">
      <alignment horizontal="center" vertical="center" wrapText="1"/>
    </xf>
    <xf numFmtId="3" fontId="51" fillId="33" borderId="66" xfId="0" applyNumberFormat="1" applyFont="1" applyFill="1" applyBorder="1" applyAlignment="1">
      <alignment horizontal="center" vertical="center" wrapText="1"/>
    </xf>
    <xf numFmtId="3" fontId="51" fillId="33" borderId="35" xfId="0" applyNumberFormat="1" applyFont="1" applyFill="1" applyBorder="1" applyAlignment="1">
      <alignment horizontal="center" vertical="center" wrapText="1"/>
    </xf>
    <xf numFmtId="3" fontId="51" fillId="33" borderId="68" xfId="0" applyNumberFormat="1" applyFont="1" applyFill="1" applyBorder="1" applyAlignment="1">
      <alignment horizontal="center" vertical="center" wrapText="1"/>
    </xf>
    <xf numFmtId="3" fontId="51" fillId="37" borderId="14" xfId="0" applyNumberFormat="1" applyFont="1" applyFill="1" applyBorder="1" applyAlignment="1">
      <alignment horizontal="center" vertical="center" wrapText="1"/>
    </xf>
    <xf numFmtId="3" fontId="51" fillId="0" borderId="13" xfId="0" applyNumberFormat="1" applyFont="1" applyBorder="1" applyAlignment="1">
      <alignment horizontal="center" vertical="center" wrapText="1"/>
    </xf>
    <xf numFmtId="0" fontId="56" fillId="0" borderId="51" xfId="0" applyFont="1" applyBorder="1" applyAlignment="1" applyProtection="1">
      <alignment horizontal="center" vertical="center"/>
      <protection locked="0"/>
    </xf>
    <xf numFmtId="0" fontId="56" fillId="0" borderId="51" xfId="0" applyFont="1" applyBorder="1" applyAlignment="1" applyProtection="1">
      <alignment horizontal="center" vertical="center" wrapText="1"/>
      <protection locked="0"/>
    </xf>
    <xf numFmtId="3" fontId="56" fillId="0" borderId="51" xfId="0" applyNumberFormat="1" applyFont="1" applyBorder="1" applyAlignment="1" applyProtection="1">
      <alignment horizontal="center" vertical="center"/>
      <protection locked="0"/>
    </xf>
    <xf numFmtId="3" fontId="55" fillId="0" borderId="51" xfId="0" applyNumberFormat="1" applyFont="1" applyBorder="1" applyAlignment="1" applyProtection="1">
      <alignment horizontal="center" vertical="center"/>
      <protection locked="0"/>
    </xf>
    <xf numFmtId="3" fontId="6" fillId="33" borderId="35" xfId="0" applyNumberFormat="1" applyFont="1" applyFill="1" applyBorder="1" applyAlignment="1" applyProtection="1">
      <alignment horizontal="center" vertical="center"/>
      <protection/>
    </xf>
    <xf numFmtId="3" fontId="6" fillId="33" borderId="41" xfId="0" applyNumberFormat="1" applyFont="1" applyFill="1" applyBorder="1" applyAlignment="1" applyProtection="1">
      <alignment horizontal="center" vertical="center"/>
      <protection/>
    </xf>
    <xf numFmtId="0" fontId="51" fillId="0" borderId="69" xfId="0" applyFont="1" applyBorder="1" applyAlignment="1" applyProtection="1">
      <alignment horizontal="center" vertical="center" wrapText="1"/>
      <protection locked="0"/>
    </xf>
    <xf numFmtId="0" fontId="51" fillId="0" borderId="41" xfId="0" applyFont="1" applyBorder="1" applyAlignment="1" applyProtection="1">
      <alignment horizontal="center" vertical="center" wrapText="1"/>
      <protection locked="0"/>
    </xf>
    <xf numFmtId="0" fontId="51" fillId="0" borderId="69" xfId="0" applyFont="1" applyBorder="1" applyAlignment="1" applyProtection="1">
      <alignment horizontal="center" vertical="center" wrapText="1"/>
      <protection locked="0"/>
    </xf>
    <xf numFmtId="0" fontId="51" fillId="0" borderId="59" xfId="0" applyFont="1" applyBorder="1" applyAlignment="1" applyProtection="1">
      <alignment horizontal="center" vertical="center" wrapText="1"/>
      <protection locked="0"/>
    </xf>
    <xf numFmtId="0" fontId="51" fillId="0" borderId="59" xfId="0" applyFont="1" applyBorder="1" applyAlignment="1">
      <alignment horizontal="center" vertical="center" wrapText="1"/>
    </xf>
    <xf numFmtId="0" fontId="51" fillId="0" borderId="69" xfId="0" applyFont="1" applyBorder="1" applyAlignment="1">
      <alignment horizontal="center" vertical="center" wrapText="1"/>
    </xf>
    <xf numFmtId="0" fontId="51" fillId="0" borderId="41" xfId="0" applyFont="1" applyBorder="1" applyAlignment="1">
      <alignment horizontal="center" vertical="center" wrapText="1"/>
    </xf>
    <xf numFmtId="3" fontId="51" fillId="33" borderId="12" xfId="0" applyNumberFormat="1" applyFont="1" applyFill="1" applyBorder="1" applyAlignment="1">
      <alignment horizontal="center" vertical="center" wrapText="1"/>
    </xf>
    <xf numFmtId="0" fontId="0" fillId="0" borderId="0" xfId="0" applyAlignment="1">
      <alignment horizontal="center" vertical="center"/>
    </xf>
    <xf numFmtId="0" fontId="51" fillId="0" borderId="34" xfId="0" applyFont="1" applyBorder="1" applyAlignment="1" applyProtection="1">
      <alignment vertical="center" wrapText="1"/>
      <protection locked="0"/>
    </xf>
    <xf numFmtId="0" fontId="51" fillId="0" borderId="41" xfId="0" applyFont="1" applyBorder="1" applyAlignment="1" applyProtection="1">
      <alignment vertical="center" wrapText="1"/>
      <protection locked="0"/>
    </xf>
    <xf numFmtId="0" fontId="57" fillId="36" borderId="41" xfId="0" applyFont="1" applyFill="1" applyBorder="1" applyAlignment="1" applyProtection="1">
      <alignment vertical="center" wrapText="1"/>
      <protection/>
    </xf>
    <xf numFmtId="0" fontId="51" fillId="0" borderId="59" xfId="0" applyFont="1" applyBorder="1" applyAlignment="1" applyProtection="1">
      <alignment vertical="center" wrapText="1"/>
      <protection locked="0"/>
    </xf>
    <xf numFmtId="3" fontId="53" fillId="0" borderId="0" xfId="0" applyNumberFormat="1" applyFont="1" applyBorder="1" applyAlignment="1" applyProtection="1">
      <alignment horizontal="right" vertical="center" wrapText="1"/>
      <protection locked="0"/>
    </xf>
    <xf numFmtId="0" fontId="53" fillId="0" borderId="0" xfId="0" applyFont="1" applyBorder="1" applyAlignment="1" applyProtection="1">
      <alignment horizontal="left" vertical="center" wrapText="1"/>
      <protection locked="0"/>
    </xf>
    <xf numFmtId="0" fontId="51" fillId="0" borderId="70" xfId="0" applyFont="1" applyBorder="1" applyAlignment="1">
      <alignment horizontal="center" vertical="center" wrapText="1"/>
    </xf>
    <xf numFmtId="3" fontId="51" fillId="33" borderId="33" xfId="0" applyNumberFormat="1" applyFont="1" applyFill="1" applyBorder="1" applyAlignment="1">
      <alignment horizontal="center" vertical="center" wrapText="1"/>
    </xf>
    <xf numFmtId="0" fontId="51" fillId="0" borderId="34" xfId="0" applyFont="1" applyBorder="1" applyAlignment="1">
      <alignment vertical="center" wrapText="1"/>
    </xf>
    <xf numFmtId="0" fontId="0" fillId="0" borderId="0" xfId="0" applyFont="1" applyAlignment="1">
      <alignment vertical="center"/>
    </xf>
    <xf numFmtId="0" fontId="51" fillId="0" borderId="35" xfId="0" applyFont="1" applyBorder="1" applyAlignment="1">
      <alignment vertical="center" wrapText="1"/>
    </xf>
    <xf numFmtId="0" fontId="51" fillId="0" borderId="67" xfId="0" applyFont="1" applyBorder="1" applyAlignment="1">
      <alignment vertical="center" wrapText="1"/>
    </xf>
    <xf numFmtId="0" fontId="51" fillId="0" borderId="71" xfId="0" applyFont="1" applyBorder="1" applyAlignment="1">
      <alignment vertical="center" wrapText="1"/>
    </xf>
    <xf numFmtId="0" fontId="51" fillId="0" borderId="36" xfId="0" applyFont="1" applyBorder="1" applyAlignment="1">
      <alignment vertical="center" wrapText="1"/>
    </xf>
    <xf numFmtId="0" fontId="51" fillId="0" borderId="14" xfId="0" applyFont="1" applyBorder="1" applyAlignment="1">
      <alignment vertical="center" wrapText="1"/>
    </xf>
    <xf numFmtId="0" fontId="51" fillId="0" borderId="32" xfId="0" applyFont="1" applyBorder="1" applyAlignment="1">
      <alignment horizontal="center" vertical="center" wrapText="1"/>
    </xf>
    <xf numFmtId="0" fontId="0" fillId="0" borderId="0" xfId="0" applyAlignment="1">
      <alignment vertical="center"/>
    </xf>
    <xf numFmtId="0" fontId="51" fillId="0" borderId="62" xfId="0" applyFont="1" applyBorder="1" applyAlignment="1">
      <alignment vertical="center" wrapText="1"/>
    </xf>
    <xf numFmtId="0" fontId="51" fillId="0" borderId="63" xfId="0" applyFont="1" applyBorder="1" applyAlignment="1">
      <alignment vertical="center" wrapText="1"/>
    </xf>
    <xf numFmtId="0" fontId="51" fillId="0" borderId="13" xfId="0" applyFont="1" applyBorder="1" applyAlignment="1">
      <alignment vertical="center" wrapText="1"/>
    </xf>
    <xf numFmtId="3" fontId="51" fillId="38" borderId="32" xfId="0" applyNumberFormat="1" applyFont="1" applyFill="1" applyBorder="1" applyAlignment="1">
      <alignment vertical="center" wrapText="1"/>
    </xf>
    <xf numFmtId="0" fontId="51" fillId="0" borderId="33" xfId="0" applyFont="1" applyBorder="1" applyAlignment="1">
      <alignment horizontal="center" vertical="center" wrapText="1"/>
    </xf>
    <xf numFmtId="3" fontId="51" fillId="0" borderId="62" xfId="0" applyNumberFormat="1" applyFont="1" applyBorder="1" applyAlignment="1">
      <alignment vertical="center" wrapText="1"/>
    </xf>
    <xf numFmtId="3" fontId="51" fillId="0" borderId="63" xfId="0" applyNumberFormat="1" applyFont="1" applyBorder="1" applyAlignment="1">
      <alignment vertical="center" wrapText="1"/>
    </xf>
    <xf numFmtId="3" fontId="51" fillId="0" borderId="54" xfId="0" applyNumberFormat="1" applyFont="1" applyBorder="1" applyAlignment="1">
      <alignment vertical="center" wrapText="1"/>
    </xf>
    <xf numFmtId="0" fontId="51" fillId="0" borderId="34" xfId="0" applyFont="1" applyBorder="1" applyAlignment="1">
      <alignment horizontal="center" vertical="center" wrapText="1"/>
    </xf>
    <xf numFmtId="0" fontId="51" fillId="0" borderId="35" xfId="0" applyFont="1" applyBorder="1" applyAlignment="1">
      <alignment horizontal="center" vertical="center" wrapText="1"/>
    </xf>
    <xf numFmtId="0" fontId="0" fillId="0" borderId="0" xfId="0" applyFont="1" applyAlignment="1">
      <alignment horizontal="center"/>
    </xf>
    <xf numFmtId="0" fontId="0" fillId="0" borderId="0" xfId="0" applyAlignment="1" applyProtection="1">
      <alignment horizontal="center"/>
      <protection locked="0"/>
    </xf>
    <xf numFmtId="0" fontId="51" fillId="0" borderId="33" xfId="0" applyFont="1" applyBorder="1" applyAlignment="1" applyProtection="1">
      <alignment horizontal="center" vertical="center" wrapText="1"/>
      <protection locked="0"/>
    </xf>
    <xf numFmtId="0" fontId="51" fillId="0" borderId="70" xfId="0" applyFont="1" applyBorder="1" applyAlignment="1" applyProtection="1">
      <alignment horizontal="center" vertical="center" wrapText="1"/>
      <protection locked="0"/>
    </xf>
    <xf numFmtId="3" fontId="51" fillId="0" borderId="33" xfId="0" applyNumberFormat="1" applyFont="1" applyBorder="1" applyAlignment="1" applyProtection="1">
      <alignment horizontal="center" vertical="center" wrapText="1"/>
      <protection locked="0"/>
    </xf>
    <xf numFmtId="3" fontId="51" fillId="33" borderId="33" xfId="0" applyNumberFormat="1" applyFont="1" applyFill="1" applyBorder="1" applyAlignment="1" applyProtection="1">
      <alignment horizontal="center" vertical="center" wrapText="1"/>
      <protection/>
    </xf>
    <xf numFmtId="0" fontId="0" fillId="0" borderId="0" xfId="0" applyAlignment="1" applyProtection="1">
      <alignment vertical="center"/>
      <protection locked="0"/>
    </xf>
    <xf numFmtId="3" fontId="6" fillId="0" borderId="33" xfId="0" applyNumberFormat="1" applyFont="1" applyBorder="1" applyAlignment="1" applyProtection="1">
      <alignment horizontal="center" vertical="center" wrapText="1"/>
      <protection locked="0"/>
    </xf>
    <xf numFmtId="41" fontId="51" fillId="36" borderId="10" xfId="0" applyNumberFormat="1" applyFont="1" applyFill="1" applyBorder="1" applyAlignment="1" applyProtection="1">
      <alignment vertical="center" wrapText="1"/>
      <protection/>
    </xf>
    <xf numFmtId="41" fontId="51" fillId="36" borderId="11" xfId="0" applyNumberFormat="1" applyFont="1" applyFill="1" applyBorder="1" applyAlignment="1" applyProtection="1">
      <alignment vertical="center" wrapText="1"/>
      <protection/>
    </xf>
    <xf numFmtId="166" fontId="51" fillId="36" borderId="52" xfId="57" applyNumberFormat="1" applyFont="1" applyFill="1" applyBorder="1" applyAlignment="1" applyProtection="1">
      <alignment vertical="center" wrapText="1"/>
      <protection/>
    </xf>
    <xf numFmtId="41" fontId="51" fillId="36" borderId="52" xfId="0" applyNumberFormat="1" applyFont="1" applyFill="1" applyBorder="1" applyAlignment="1" applyProtection="1">
      <alignment vertical="center" wrapText="1"/>
      <protection/>
    </xf>
    <xf numFmtId="41" fontId="51" fillId="33" borderId="30" xfId="0" applyNumberFormat="1" applyFont="1" applyFill="1" applyBorder="1" applyAlignment="1" applyProtection="1">
      <alignment vertical="center" wrapText="1"/>
      <protection/>
    </xf>
    <xf numFmtId="41" fontId="51" fillId="33" borderId="31" xfId="0" applyNumberFormat="1" applyFont="1" applyFill="1" applyBorder="1" applyAlignment="1" applyProtection="1">
      <alignment vertical="center" wrapText="1"/>
      <protection/>
    </xf>
    <xf numFmtId="166" fontId="51" fillId="33" borderId="53" xfId="57" applyNumberFormat="1" applyFont="1" applyFill="1" applyBorder="1" applyAlignment="1" applyProtection="1">
      <alignment vertical="center" wrapText="1"/>
      <protection/>
    </xf>
    <xf numFmtId="41" fontId="51" fillId="0" borderId="26" xfId="0" applyNumberFormat="1" applyFont="1" applyBorder="1" applyAlignment="1" applyProtection="1">
      <alignment vertical="center" wrapText="1"/>
      <protection locked="0"/>
    </xf>
    <xf numFmtId="41" fontId="51" fillId="0" borderId="31" xfId="0" applyNumberFormat="1" applyFont="1" applyBorder="1" applyAlignment="1" applyProtection="1">
      <alignment vertical="center" wrapText="1"/>
      <protection locked="0"/>
    </xf>
    <xf numFmtId="41" fontId="51" fillId="0" borderId="53" xfId="0" applyNumberFormat="1" applyFont="1" applyBorder="1" applyAlignment="1" applyProtection="1">
      <alignment vertical="center" wrapText="1"/>
      <protection locked="0"/>
    </xf>
    <xf numFmtId="41" fontId="51" fillId="33" borderId="18" xfId="0" applyNumberFormat="1" applyFont="1" applyFill="1" applyBorder="1" applyAlignment="1" applyProtection="1">
      <alignment vertical="center" wrapText="1"/>
      <protection/>
    </xf>
    <xf numFmtId="41" fontId="51" fillId="0" borderId="19" xfId="0" applyNumberFormat="1" applyFont="1" applyBorder="1" applyAlignment="1" applyProtection="1">
      <alignment vertical="center" wrapText="1"/>
      <protection locked="0"/>
    </xf>
    <xf numFmtId="166" fontId="51" fillId="33" borderId="54" xfId="57" applyNumberFormat="1" applyFont="1" applyFill="1" applyBorder="1" applyAlignment="1" applyProtection="1">
      <alignment vertical="center" wrapText="1"/>
      <protection/>
    </xf>
    <xf numFmtId="41" fontId="51" fillId="0" borderId="18" xfId="0" applyNumberFormat="1" applyFont="1" applyBorder="1" applyAlignment="1" applyProtection="1">
      <alignment vertical="center" wrapText="1"/>
      <protection locked="0"/>
    </xf>
    <xf numFmtId="41" fontId="51" fillId="0" borderId="54" xfId="0" applyNumberFormat="1" applyFont="1" applyBorder="1" applyAlignment="1" applyProtection="1">
      <alignment vertical="center" wrapText="1"/>
      <protection locked="0"/>
    </xf>
    <xf numFmtId="41" fontId="51" fillId="33" borderId="19" xfId="57" applyNumberFormat="1" applyFont="1" applyFill="1" applyBorder="1" applyAlignment="1" applyProtection="1">
      <alignment vertical="center" wrapText="1"/>
      <protection/>
    </xf>
    <xf numFmtId="166" fontId="51" fillId="33" borderId="54" xfId="0" applyNumberFormat="1" applyFont="1" applyFill="1" applyBorder="1" applyAlignment="1" applyProtection="1">
      <alignment vertical="center"/>
      <protection/>
    </xf>
    <xf numFmtId="41" fontId="51" fillId="33" borderId="20" xfId="0" applyNumberFormat="1" applyFont="1" applyFill="1" applyBorder="1" applyAlignment="1" applyProtection="1">
      <alignment vertical="center" wrapText="1"/>
      <protection/>
    </xf>
    <xf numFmtId="41" fontId="51" fillId="33" borderId="21" xfId="0" applyNumberFormat="1" applyFont="1" applyFill="1" applyBorder="1" applyAlignment="1" applyProtection="1">
      <alignment vertical="center" wrapText="1"/>
      <protection/>
    </xf>
    <xf numFmtId="166" fontId="51" fillId="33" borderId="61" xfId="57" applyNumberFormat="1" applyFont="1" applyFill="1" applyBorder="1" applyAlignment="1" applyProtection="1">
      <alignment vertical="center" wrapText="1"/>
      <protection/>
    </xf>
    <xf numFmtId="41" fontId="51" fillId="0" borderId="72" xfId="0" applyNumberFormat="1" applyFont="1" applyBorder="1" applyAlignment="1" applyProtection="1">
      <alignment vertical="center" wrapText="1"/>
      <protection locked="0"/>
    </xf>
    <xf numFmtId="41" fontId="51" fillId="0" borderId="21" xfId="0" applyNumberFormat="1" applyFont="1" applyBorder="1" applyAlignment="1" applyProtection="1">
      <alignment vertical="center" wrapText="1"/>
      <protection locked="0"/>
    </xf>
    <xf numFmtId="41" fontId="51" fillId="0" borderId="61" xfId="0" applyNumberFormat="1" applyFont="1" applyBorder="1" applyAlignment="1" applyProtection="1">
      <alignment vertical="center" wrapText="1"/>
      <protection locked="0"/>
    </xf>
    <xf numFmtId="41" fontId="51" fillId="36" borderId="20" xfId="0" applyNumberFormat="1" applyFont="1" applyFill="1" applyBorder="1" applyAlignment="1" applyProtection="1">
      <alignment vertical="center" wrapText="1"/>
      <protection/>
    </xf>
    <xf numFmtId="166" fontId="51" fillId="33" borderId="52" xfId="57" applyNumberFormat="1" applyFont="1" applyFill="1" applyBorder="1" applyAlignment="1" applyProtection="1">
      <alignment vertical="center" wrapText="1"/>
      <protection/>
    </xf>
    <xf numFmtId="41" fontId="51" fillId="36" borderId="21" xfId="0" applyNumberFormat="1" applyFont="1" applyFill="1" applyBorder="1" applyAlignment="1" applyProtection="1">
      <alignment vertical="center" wrapText="1"/>
      <protection/>
    </xf>
    <xf numFmtId="41" fontId="51" fillId="0" borderId="47" xfId="0" applyNumberFormat="1" applyFont="1" applyFill="1" applyBorder="1" applyAlignment="1" applyProtection="1">
      <alignment vertical="center" wrapText="1"/>
      <protection/>
    </xf>
    <xf numFmtId="41" fontId="51" fillId="33" borderId="45" xfId="0" applyNumberFormat="1" applyFont="1" applyFill="1" applyBorder="1" applyAlignment="1" applyProtection="1">
      <alignment vertical="center" wrapText="1"/>
      <protection/>
    </xf>
    <xf numFmtId="166" fontId="51" fillId="33" borderId="60" xfId="57" applyNumberFormat="1" applyFont="1" applyFill="1" applyBorder="1" applyAlignment="1" applyProtection="1">
      <alignment vertical="center" wrapText="1"/>
      <protection/>
    </xf>
    <xf numFmtId="41" fontId="51" fillId="0" borderId="10" xfId="0" applyNumberFormat="1" applyFont="1" applyBorder="1" applyAlignment="1" applyProtection="1">
      <alignment vertical="center" wrapText="1"/>
      <protection locked="0"/>
    </xf>
    <xf numFmtId="41" fontId="51" fillId="0" borderId="11" xfId="0" applyNumberFormat="1" applyFont="1" applyBorder="1" applyAlignment="1" applyProtection="1">
      <alignment vertical="center" wrapText="1"/>
      <protection locked="0"/>
    </xf>
    <xf numFmtId="41" fontId="51" fillId="0" borderId="52" xfId="0" applyNumberFormat="1" applyFont="1" applyBorder="1" applyAlignment="1" applyProtection="1">
      <alignment vertical="center" wrapText="1"/>
      <protection locked="0"/>
    </xf>
    <xf numFmtId="0" fontId="51" fillId="37" borderId="32" xfId="0" applyFont="1" applyFill="1" applyBorder="1" applyAlignment="1" applyProtection="1">
      <alignment vertical="center" wrapText="1"/>
      <protection locked="0"/>
    </xf>
    <xf numFmtId="0" fontId="53" fillId="37" borderId="32" xfId="0" applyFont="1" applyFill="1" applyBorder="1" applyAlignment="1" applyProtection="1">
      <alignment horizontal="center" vertical="center" wrapText="1"/>
      <protection locked="0"/>
    </xf>
    <xf numFmtId="41" fontId="51" fillId="37" borderId="10" xfId="0" applyNumberFormat="1" applyFont="1" applyFill="1" applyBorder="1" applyAlignment="1" applyProtection="1">
      <alignment vertical="center" wrapText="1"/>
      <protection/>
    </xf>
    <xf numFmtId="41" fontId="51" fillId="37" borderId="11" xfId="0" applyNumberFormat="1" applyFont="1" applyFill="1" applyBorder="1" applyAlignment="1" applyProtection="1">
      <alignment vertical="center" wrapText="1"/>
      <protection/>
    </xf>
    <xf numFmtId="9" fontId="51" fillId="37" borderId="52" xfId="0" applyNumberFormat="1" applyFont="1" applyFill="1" applyBorder="1" applyAlignment="1" applyProtection="1">
      <alignment vertical="center"/>
      <protection/>
    </xf>
    <xf numFmtId="41" fontId="51" fillId="37" borderId="52" xfId="0" applyNumberFormat="1" applyFont="1" applyFill="1" applyBorder="1" applyAlignment="1" applyProtection="1">
      <alignment vertical="center" wrapText="1"/>
      <protection/>
    </xf>
    <xf numFmtId="166" fontId="51" fillId="36" borderId="73" xfId="57" applyNumberFormat="1" applyFont="1" applyFill="1" applyBorder="1" applyAlignment="1" applyProtection="1">
      <alignment vertical="center" wrapText="1"/>
      <protection/>
    </xf>
    <xf numFmtId="166" fontId="51" fillId="33" borderId="74" xfId="57" applyNumberFormat="1" applyFont="1" applyFill="1" applyBorder="1" applyAlignment="1" applyProtection="1">
      <alignment vertical="center" wrapText="1"/>
      <protection/>
    </xf>
    <xf numFmtId="41" fontId="51" fillId="0" borderId="30" xfId="0" applyNumberFormat="1" applyFont="1" applyBorder="1" applyAlignment="1" applyProtection="1">
      <alignment vertical="center" wrapText="1"/>
      <protection locked="0"/>
    </xf>
    <xf numFmtId="166" fontId="51" fillId="33" borderId="75" xfId="57" applyNumberFormat="1" applyFont="1" applyFill="1" applyBorder="1" applyAlignment="1" applyProtection="1">
      <alignment vertical="center" wrapText="1"/>
      <protection/>
    </xf>
    <xf numFmtId="166" fontId="51" fillId="33" borderId="75" xfId="0" applyNumberFormat="1" applyFont="1" applyFill="1" applyBorder="1" applyAlignment="1" applyProtection="1">
      <alignment vertical="center"/>
      <protection/>
    </xf>
    <xf numFmtId="166" fontId="51" fillId="33" borderId="76" xfId="57" applyNumberFormat="1" applyFont="1" applyFill="1" applyBorder="1" applyAlignment="1" applyProtection="1">
      <alignment vertical="center" wrapText="1"/>
      <protection/>
    </xf>
    <xf numFmtId="41" fontId="51" fillId="0" borderId="77" xfId="0" applyNumberFormat="1" applyFont="1" applyBorder="1" applyAlignment="1" applyProtection="1">
      <alignment vertical="center" wrapText="1"/>
      <protection locked="0"/>
    </xf>
    <xf numFmtId="166" fontId="51" fillId="33" borderId="73" xfId="57" applyNumberFormat="1" applyFont="1" applyFill="1" applyBorder="1" applyAlignment="1" applyProtection="1">
      <alignment vertical="center" wrapText="1"/>
      <protection/>
    </xf>
    <xf numFmtId="166" fontId="51" fillId="33" borderId="78" xfId="57" applyNumberFormat="1" applyFont="1" applyFill="1" applyBorder="1" applyAlignment="1" applyProtection="1">
      <alignment vertical="center" wrapText="1"/>
      <protection/>
    </xf>
    <xf numFmtId="0" fontId="51" fillId="37" borderId="32" xfId="0" applyFont="1" applyFill="1" applyBorder="1" applyAlignment="1" applyProtection="1">
      <alignment vertical="center" wrapText="1"/>
      <protection/>
    </xf>
    <xf numFmtId="0" fontId="53" fillId="37" borderId="32" xfId="0" applyFont="1" applyFill="1" applyBorder="1" applyAlignment="1" applyProtection="1">
      <alignment horizontal="center" vertical="center" wrapText="1"/>
      <protection/>
    </xf>
    <xf numFmtId="9" fontId="51" fillId="37" borderId="73" xfId="0" applyNumberFormat="1" applyFont="1" applyFill="1" applyBorder="1" applyAlignment="1" applyProtection="1">
      <alignment vertical="center"/>
      <protection/>
    </xf>
    <xf numFmtId="41" fontId="51" fillId="37" borderId="79" xfId="0" applyNumberFormat="1" applyFont="1" applyFill="1" applyBorder="1" applyAlignment="1" applyProtection="1">
      <alignment vertical="center" wrapText="1"/>
      <protection/>
    </xf>
    <xf numFmtId="0" fontId="51" fillId="0" borderId="0" xfId="0" applyFont="1" applyAlignment="1" applyProtection="1">
      <alignment vertical="center"/>
      <protection locked="0"/>
    </xf>
    <xf numFmtId="3" fontId="51" fillId="0" borderId="0" xfId="0" applyNumberFormat="1" applyFont="1" applyAlignment="1" applyProtection="1">
      <alignment vertical="center"/>
      <protection locked="0"/>
    </xf>
    <xf numFmtId="0" fontId="55" fillId="0" borderId="0" xfId="0" applyFont="1" applyAlignment="1" applyProtection="1">
      <alignment vertical="center"/>
      <protection locked="0"/>
    </xf>
    <xf numFmtId="0" fontId="56" fillId="0" borderId="0" xfId="0" applyFont="1" applyAlignment="1" applyProtection="1">
      <alignment horizontal="center" vertical="center"/>
      <protection locked="0"/>
    </xf>
    <xf numFmtId="3" fontId="55" fillId="0" borderId="0" xfId="0" applyNumberFormat="1"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3" fontId="51" fillId="38" borderId="32" xfId="0" applyNumberFormat="1" applyFont="1" applyFill="1" applyBorder="1" applyAlignment="1" applyProtection="1">
      <alignment vertical="center" wrapText="1"/>
      <protection locked="0"/>
    </xf>
    <xf numFmtId="3" fontId="0" fillId="0" borderId="0" xfId="0" applyNumberFormat="1" applyFont="1" applyAlignment="1">
      <alignment vertical="center"/>
    </xf>
    <xf numFmtId="3" fontId="51" fillId="0" borderId="56" xfId="0" applyNumberFormat="1" applyFont="1" applyBorder="1" applyAlignment="1">
      <alignment vertical="center" wrapText="1"/>
    </xf>
    <xf numFmtId="0" fontId="0" fillId="0" borderId="80" xfId="0" applyBorder="1" applyAlignment="1">
      <alignment vertical="center"/>
    </xf>
    <xf numFmtId="0" fontId="0" fillId="0" borderId="0" xfId="0" applyBorder="1" applyAlignment="1">
      <alignment vertical="center"/>
    </xf>
    <xf numFmtId="3" fontId="0" fillId="0" borderId="0" xfId="0" applyNumberFormat="1" applyAlignment="1">
      <alignment vertical="center"/>
    </xf>
    <xf numFmtId="0" fontId="56" fillId="0" borderId="0" xfId="0" applyFont="1" applyBorder="1" applyAlignment="1" applyProtection="1">
      <alignment horizontal="center" vertical="center" wrapText="1"/>
      <protection locked="0"/>
    </xf>
    <xf numFmtId="0" fontId="56" fillId="0" borderId="0" xfId="0"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8" fillId="0" borderId="81" xfId="0" applyFont="1" applyBorder="1" applyAlignment="1" applyProtection="1">
      <alignment horizontal="left" wrapText="1"/>
      <protection locked="0"/>
    </xf>
    <xf numFmtId="0" fontId="57" fillId="0" borderId="0" xfId="0" applyFont="1" applyAlignment="1" applyProtection="1">
      <alignment horizontal="center" vertical="center"/>
      <protection locked="0"/>
    </xf>
    <xf numFmtId="0" fontId="53" fillId="0" borderId="69" xfId="0" applyFont="1" applyBorder="1" applyAlignment="1" applyProtection="1">
      <alignment horizontal="center" vertical="center" wrapText="1"/>
      <protection locked="0"/>
    </xf>
    <xf numFmtId="0" fontId="53" fillId="0" borderId="41" xfId="0" applyFont="1" applyBorder="1" applyAlignment="1" applyProtection="1">
      <alignment horizontal="center" vertical="center" wrapText="1"/>
      <protection locked="0"/>
    </xf>
    <xf numFmtId="0" fontId="53" fillId="0" borderId="82" xfId="0" applyFont="1" applyBorder="1" applyAlignment="1" applyProtection="1">
      <alignment horizontal="center" vertical="center" wrapText="1"/>
      <protection locked="0"/>
    </xf>
    <xf numFmtId="0" fontId="53" fillId="0" borderId="83" xfId="0" applyFont="1" applyBorder="1" applyAlignment="1" applyProtection="1">
      <alignment horizontal="center" vertical="center" wrapText="1"/>
      <protection locked="0"/>
    </xf>
    <xf numFmtId="0" fontId="53" fillId="0" borderId="84" xfId="0" applyFont="1" applyBorder="1" applyAlignment="1" applyProtection="1">
      <alignment horizontal="center" vertical="center" wrapText="1"/>
      <protection locked="0"/>
    </xf>
    <xf numFmtId="3" fontId="53" fillId="0" borderId="82" xfId="0" applyNumberFormat="1" applyFont="1" applyBorder="1" applyAlignment="1" applyProtection="1">
      <alignment horizontal="center" vertical="center" wrapText="1"/>
      <protection locked="0"/>
    </xf>
    <xf numFmtId="3" fontId="53" fillId="0" borderId="84" xfId="0" applyNumberFormat="1" applyFont="1" applyBorder="1" applyAlignment="1" applyProtection="1">
      <alignment horizontal="center" vertical="center" wrapText="1"/>
      <protection locked="0"/>
    </xf>
    <xf numFmtId="0" fontId="53" fillId="0" borderId="0" xfId="0" applyFont="1" applyAlignment="1" applyProtection="1">
      <alignment vertical="center"/>
      <protection locked="0"/>
    </xf>
    <xf numFmtId="0" fontId="51" fillId="0" borderId="0" xfId="0" applyFont="1" applyAlignment="1" applyProtection="1">
      <alignment horizontal="center"/>
      <protection locked="0"/>
    </xf>
    <xf numFmtId="0" fontId="56" fillId="0" borderId="0" xfId="0" applyFont="1" applyAlignment="1" applyProtection="1">
      <alignment horizontal="center"/>
      <protection locked="0"/>
    </xf>
    <xf numFmtId="0" fontId="59" fillId="0" borderId="81" xfId="0" applyFont="1" applyBorder="1" applyAlignment="1" applyProtection="1">
      <alignment horizontal="left" wrapText="1"/>
      <protection locked="0"/>
    </xf>
    <xf numFmtId="0" fontId="51" fillId="0" borderId="81" xfId="0" applyFont="1" applyBorder="1" applyAlignment="1" applyProtection="1">
      <alignment horizontal="left" vertical="center" wrapText="1"/>
      <protection locked="0"/>
    </xf>
    <xf numFmtId="0" fontId="51" fillId="0" borderId="81" xfId="0" applyFont="1" applyBorder="1" applyAlignment="1" applyProtection="1">
      <alignment horizontal="left" vertical="center"/>
      <protection locked="0"/>
    </xf>
    <xf numFmtId="0" fontId="53" fillId="0" borderId="51" xfId="0" applyFont="1" applyBorder="1" applyAlignment="1" applyProtection="1">
      <alignment horizontal="left" vertical="center" wrapText="1"/>
      <protection locked="0"/>
    </xf>
    <xf numFmtId="0" fontId="7" fillId="35" borderId="85" xfId="0" applyFont="1" applyFill="1" applyBorder="1" applyAlignment="1" applyProtection="1">
      <alignment horizontal="center" vertical="center" wrapText="1"/>
      <protection locked="0"/>
    </xf>
    <xf numFmtId="0" fontId="7" fillId="35" borderId="33"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51" fillId="0" borderId="69" xfId="0" applyFont="1" applyBorder="1" applyAlignment="1" applyProtection="1">
      <alignment horizontal="center" vertical="center" wrapText="1"/>
      <protection locked="0"/>
    </xf>
    <xf numFmtId="0" fontId="51" fillId="0" borderId="59" xfId="0" applyFont="1" applyBorder="1" applyAlignment="1" applyProtection="1">
      <alignment horizontal="center" vertical="center" wrapText="1"/>
      <protection locked="0"/>
    </xf>
    <xf numFmtId="0" fontId="51" fillId="0" borderId="41" xfId="0" applyFont="1" applyBorder="1" applyAlignment="1" applyProtection="1">
      <alignment horizontal="center" vertical="center" wrapText="1"/>
      <protection locked="0"/>
    </xf>
    <xf numFmtId="0" fontId="56" fillId="0" borderId="51"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53" fillId="35" borderId="85" xfId="0" applyFont="1" applyFill="1" applyBorder="1" applyAlignment="1" applyProtection="1">
      <alignment horizontal="right" vertical="center" wrapText="1"/>
      <protection locked="0"/>
    </xf>
    <xf numFmtId="0" fontId="53" fillId="35" borderId="86" xfId="0" applyFont="1" applyFill="1" applyBorder="1" applyAlignment="1" applyProtection="1">
      <alignment horizontal="right" vertical="center" wrapText="1"/>
      <protection locked="0"/>
    </xf>
    <xf numFmtId="0" fontId="53" fillId="35" borderId="33" xfId="0" applyFont="1" applyFill="1" applyBorder="1" applyAlignment="1" applyProtection="1">
      <alignment horizontal="right" vertical="center" wrapText="1"/>
      <protection locked="0"/>
    </xf>
    <xf numFmtId="0" fontId="56" fillId="0" borderId="51" xfId="0" applyFont="1" applyBorder="1" applyAlignment="1">
      <alignment horizontal="center" vertical="center"/>
    </xf>
    <xf numFmtId="0" fontId="0" fillId="0" borderId="51" xfId="0" applyFont="1" applyBorder="1" applyAlignment="1">
      <alignment horizontal="center" vertical="center"/>
    </xf>
    <xf numFmtId="0" fontId="53" fillId="35" borderId="85" xfId="0" applyFont="1" applyFill="1" applyBorder="1" applyAlignment="1">
      <alignment horizontal="right" vertical="center" wrapText="1"/>
    </xf>
    <xf numFmtId="0" fontId="53" fillId="35" borderId="86" xfId="0" applyFont="1" applyFill="1" applyBorder="1" applyAlignment="1">
      <alignment horizontal="right" vertical="center" wrapText="1"/>
    </xf>
    <xf numFmtId="0" fontId="53" fillId="35" borderId="33" xfId="0" applyFont="1" applyFill="1" applyBorder="1" applyAlignment="1">
      <alignment horizontal="right" vertical="center" wrapText="1"/>
    </xf>
    <xf numFmtId="0" fontId="51" fillId="0" borderId="87" xfId="0" applyFont="1" applyBorder="1" applyAlignment="1">
      <alignment horizontal="center" vertical="center" wrapText="1"/>
    </xf>
    <xf numFmtId="0" fontId="51" fillId="0" borderId="59" xfId="0" applyFont="1" applyBorder="1" applyAlignment="1">
      <alignment horizontal="center" vertical="center" wrapText="1"/>
    </xf>
    <xf numFmtId="0" fontId="51" fillId="0" borderId="67" xfId="0" applyFont="1" applyBorder="1" applyAlignment="1">
      <alignment horizontal="center" vertical="center" wrapText="1"/>
    </xf>
    <xf numFmtId="0" fontId="51" fillId="0" borderId="0" xfId="0" applyFont="1" applyAlignment="1">
      <alignment horizontal="left" vertical="center"/>
    </xf>
    <xf numFmtId="0" fontId="53" fillId="37" borderId="85" xfId="0" applyFont="1" applyFill="1" applyBorder="1" applyAlignment="1">
      <alignment horizontal="right" vertical="center" wrapText="1"/>
    </xf>
    <xf numFmtId="0" fontId="53" fillId="37" borderId="86" xfId="0" applyFont="1" applyFill="1" applyBorder="1" applyAlignment="1">
      <alignment horizontal="right" vertical="center" wrapText="1"/>
    </xf>
    <xf numFmtId="0" fontId="53" fillId="37" borderId="33" xfId="0" applyFont="1" applyFill="1" applyBorder="1" applyAlignment="1">
      <alignment horizontal="right" vertical="center" wrapText="1"/>
    </xf>
    <xf numFmtId="0" fontId="57" fillId="37" borderId="85" xfId="0" applyFont="1" applyFill="1" applyBorder="1" applyAlignment="1">
      <alignment horizontal="right" vertical="center" wrapText="1"/>
    </xf>
    <xf numFmtId="0" fontId="57" fillId="37" borderId="86" xfId="0" applyFont="1" applyFill="1" applyBorder="1" applyAlignment="1">
      <alignment horizontal="right" vertical="center" wrapText="1"/>
    </xf>
    <xf numFmtId="0" fontId="57" fillId="37" borderId="33" xfId="0" applyFont="1" applyFill="1" applyBorder="1" applyAlignment="1">
      <alignment horizontal="right" vertical="center" wrapText="1"/>
    </xf>
    <xf numFmtId="0" fontId="51" fillId="0" borderId="69" xfId="0" applyFont="1" applyBorder="1" applyAlignment="1">
      <alignment horizontal="center" vertical="center" wrapText="1"/>
    </xf>
    <xf numFmtId="0" fontId="51" fillId="0" borderId="41" xfId="0" applyFont="1" applyBorder="1" applyAlignment="1">
      <alignment horizontal="center" vertical="center" wrapText="1"/>
    </xf>
    <xf numFmtId="3" fontId="51" fillId="33" borderId="69" xfId="0" applyNumberFormat="1" applyFont="1" applyFill="1" applyBorder="1" applyAlignment="1">
      <alignment horizontal="center" vertical="center" wrapText="1"/>
    </xf>
    <xf numFmtId="3" fontId="51" fillId="33" borderId="41" xfId="0" applyNumberFormat="1" applyFont="1" applyFill="1" applyBorder="1" applyAlignment="1">
      <alignment horizontal="center" vertical="center" wrapText="1"/>
    </xf>
    <xf numFmtId="0" fontId="51" fillId="0" borderId="85" xfId="0" applyFont="1" applyBorder="1" applyAlignment="1">
      <alignment horizontal="center" vertical="center" wrapText="1"/>
    </xf>
    <xf numFmtId="0" fontId="51" fillId="0" borderId="86"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88" xfId="0" applyFont="1" applyBorder="1" applyAlignment="1">
      <alignment vertical="center" wrapText="1"/>
    </xf>
    <xf numFmtId="0" fontId="51" fillId="0" borderId="89" xfId="0" applyFont="1" applyBorder="1" applyAlignment="1">
      <alignment vertical="center" wrapText="1"/>
    </xf>
    <xf numFmtId="0" fontId="0" fillId="0" borderId="0" xfId="0" applyAlignment="1">
      <alignment horizontal="center" vertical="center"/>
    </xf>
    <xf numFmtId="0" fontId="53" fillId="0" borderId="0" xfId="0" applyFont="1" applyBorder="1" applyAlignment="1">
      <alignment horizontal="center" vertical="center"/>
    </xf>
    <xf numFmtId="0" fontId="56" fillId="0" borderId="0" xfId="0" applyFont="1" applyBorder="1" applyAlignment="1">
      <alignment horizontal="center" vertical="center"/>
    </xf>
    <xf numFmtId="0" fontId="51" fillId="0" borderId="80" xfId="0" applyFont="1" applyBorder="1" applyAlignment="1">
      <alignment vertical="center" wrapText="1"/>
    </xf>
    <xf numFmtId="0" fontId="51" fillId="0" borderId="43" xfId="0" applyFont="1" applyBorder="1" applyAlignment="1">
      <alignment vertical="center" wrapText="1"/>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horizontal="center" vertical="center"/>
    </xf>
    <xf numFmtId="0" fontId="56" fillId="0" borderId="0" xfId="0" applyFont="1" applyAlignment="1">
      <alignment horizontal="center" vertical="center"/>
    </xf>
    <xf numFmtId="0" fontId="51" fillId="0" borderId="90" xfId="0" applyFont="1" applyBorder="1" applyAlignment="1">
      <alignment vertical="center" wrapText="1"/>
    </xf>
    <xf numFmtId="0" fontId="51" fillId="0" borderId="91"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hi&#7871;t%20b&#7883;%20C&#7909;ng%20c&#790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ết bị Cụng c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2"/>
  <sheetViews>
    <sheetView tabSelected="1" view="pageLayout" workbookViewId="0" topLeftCell="A4">
      <selection activeCell="C22" sqref="C22"/>
    </sheetView>
  </sheetViews>
  <sheetFormatPr defaultColWidth="15.421875" defaultRowHeight="21" customHeight="1"/>
  <cols>
    <col min="1" max="1" width="2.8515625" style="42" customWidth="1"/>
    <col min="2" max="2" width="26.00390625" style="42" customWidth="1"/>
    <col min="3" max="3" width="11.8515625" style="74" customWidth="1"/>
    <col min="4" max="4" width="12.28125" style="74" customWidth="1"/>
    <col min="5" max="5" width="6.421875" style="42" customWidth="1"/>
    <col min="6" max="6" width="12.57421875" style="74" customWidth="1"/>
    <col min="7" max="7" width="12.7109375" style="74" customWidth="1"/>
    <col min="8" max="9" width="15.421875" style="42" customWidth="1"/>
    <col min="10" max="16384" width="15.421875" style="42" customWidth="1"/>
  </cols>
  <sheetData>
    <row r="1" spans="1:7" ht="51.75" customHeight="1">
      <c r="A1" s="243" t="s">
        <v>46</v>
      </c>
      <c r="B1" s="244"/>
      <c r="C1" s="244"/>
      <c r="D1" s="244"/>
      <c r="E1" s="244"/>
      <c r="F1" s="244"/>
      <c r="G1" s="244"/>
    </row>
    <row r="2" spans="1:7" ht="22.5" customHeight="1" thickBot="1">
      <c r="A2" s="78"/>
      <c r="B2" s="71"/>
      <c r="C2" s="71"/>
      <c r="D2" s="71"/>
      <c r="E2" s="71"/>
      <c r="F2" s="79"/>
      <c r="G2" s="81" t="s">
        <v>58</v>
      </c>
    </row>
    <row r="3" spans="1:7" ht="28.5" customHeight="1">
      <c r="A3" s="248"/>
      <c r="B3" s="248" t="s">
        <v>0</v>
      </c>
      <c r="C3" s="250" t="s">
        <v>67</v>
      </c>
      <c r="D3" s="251"/>
      <c r="E3" s="252"/>
      <c r="F3" s="253" t="s">
        <v>68</v>
      </c>
      <c r="G3" s="254"/>
    </row>
    <row r="4" spans="1:7" ht="39" customHeight="1" thickBot="1">
      <c r="A4" s="249"/>
      <c r="B4" s="249"/>
      <c r="C4" s="72" t="s">
        <v>57</v>
      </c>
      <c r="D4" s="72" t="s">
        <v>32</v>
      </c>
      <c r="E4" s="44" t="s">
        <v>2</v>
      </c>
      <c r="F4" s="76" t="s">
        <v>3</v>
      </c>
      <c r="G4" s="77" t="s">
        <v>4</v>
      </c>
    </row>
    <row r="5" spans="1:7" ht="21" customHeight="1" thickBot="1">
      <c r="A5" s="51" t="s">
        <v>5</v>
      </c>
      <c r="B5" s="146" t="s">
        <v>6</v>
      </c>
      <c r="C5" s="179" t="e">
        <f>SUM(C6:C11)</f>
        <v>#REF!</v>
      </c>
      <c r="D5" s="180" t="e">
        <f>SUM(C6:C11)</f>
        <v>#REF!</v>
      </c>
      <c r="E5" s="217">
        <f>_xlfn.IFERROR(SUM(E6:E11),"")</f>
        <v>0</v>
      </c>
      <c r="F5" s="179" t="e">
        <f>SUM(F6:F11)</f>
        <v>#REF!</v>
      </c>
      <c r="G5" s="182" t="e">
        <f>SUM(G6:G11)</f>
        <v>#REF!</v>
      </c>
    </row>
    <row r="6" spans="1:7" ht="21.75" customHeight="1">
      <c r="A6" s="46">
        <v>1</v>
      </c>
      <c r="B6" s="144" t="s">
        <v>14</v>
      </c>
      <c r="C6" s="183">
        <f>'Nhân công'!F17</f>
        <v>0</v>
      </c>
      <c r="D6" s="184">
        <f>C6</f>
        <v>0</v>
      </c>
      <c r="E6" s="218">
        <f>_xlfn.IFERROR(C6/$C$14,"")</f>
      </c>
      <c r="F6" s="219">
        <f aca="true" t="shared" si="0" ref="F6:F11">C6*0.65</f>
        <v>0</v>
      </c>
      <c r="G6" s="187">
        <f aca="true" t="shared" si="1" ref="G6:G11">C6*0.35</f>
        <v>0</v>
      </c>
    </row>
    <row r="7" spans="1:7" ht="21" customHeight="1">
      <c r="A7" s="47">
        <v>2</v>
      </c>
      <c r="B7" s="30" t="s">
        <v>7</v>
      </c>
      <c r="C7" s="189">
        <f>'Vật tư'!F23</f>
        <v>0</v>
      </c>
      <c r="D7" s="190"/>
      <c r="E7" s="220">
        <f>_xlfn.IFERROR(C7/$C$14,"")</f>
      </c>
      <c r="F7" s="192">
        <f t="shared" si="0"/>
        <v>0</v>
      </c>
      <c r="G7" s="190">
        <f t="shared" si="1"/>
        <v>0</v>
      </c>
    </row>
    <row r="8" spans="1:7" ht="21" customHeight="1">
      <c r="A8" s="47">
        <v>3</v>
      </c>
      <c r="B8" s="30" t="s">
        <v>8</v>
      </c>
      <c r="C8" s="189" t="e">
        <f>'[1]thiết bị Cụng cụ'!F23</f>
        <v>#REF!</v>
      </c>
      <c r="D8" s="190"/>
      <c r="E8" s="191">
        <f>_xlfn.IFERROR(C8/$C$14,"")</f>
      </c>
      <c r="F8" s="192" t="e">
        <f t="shared" si="0"/>
        <v>#REF!</v>
      </c>
      <c r="G8" s="190" t="e">
        <f t="shared" si="1"/>
        <v>#REF!</v>
      </c>
    </row>
    <row r="9" spans="1:7" ht="21" customHeight="1">
      <c r="A9" s="47">
        <v>4</v>
      </c>
      <c r="B9" s="30" t="s">
        <v>9</v>
      </c>
      <c r="C9" s="189">
        <f>'công tác phí'!F17</f>
        <v>0</v>
      </c>
      <c r="D9" s="194">
        <f>C9</f>
        <v>0</v>
      </c>
      <c r="E9" s="221"/>
      <c r="F9" s="192">
        <f t="shared" si="0"/>
        <v>0</v>
      </c>
      <c r="G9" s="190">
        <f t="shared" si="1"/>
        <v>0</v>
      </c>
    </row>
    <row r="10" spans="1:7" ht="21" customHeight="1">
      <c r="A10" s="47">
        <v>5</v>
      </c>
      <c r="B10" s="30" t="s">
        <v>10</v>
      </c>
      <c r="C10" s="189">
        <f>'Chi phí trực tiếp khác'!F13</f>
        <v>0</v>
      </c>
      <c r="D10" s="190"/>
      <c r="E10" s="220">
        <f>_xlfn.IFERROR(C10/$C$14,"")</f>
      </c>
      <c r="F10" s="192">
        <f t="shared" si="0"/>
        <v>0</v>
      </c>
      <c r="G10" s="190">
        <f t="shared" si="1"/>
        <v>0</v>
      </c>
    </row>
    <row r="11" spans="1:7" ht="21" customHeight="1" thickBot="1">
      <c r="A11" s="136">
        <v>6</v>
      </c>
      <c r="B11" s="145" t="s">
        <v>11</v>
      </c>
      <c r="C11" s="196">
        <f>'Chi phí trực tiếp khác'!F23</f>
        <v>0</v>
      </c>
      <c r="D11" s="197">
        <f>C11</f>
        <v>0</v>
      </c>
      <c r="E11" s="222">
        <f>_xlfn.IFERROR(C11/$C$14,"")</f>
      </c>
      <c r="F11" s="199">
        <f t="shared" si="0"/>
        <v>0</v>
      </c>
      <c r="G11" s="223">
        <f t="shared" si="1"/>
        <v>0</v>
      </c>
    </row>
    <row r="12" spans="1:8" ht="21" customHeight="1" thickBot="1">
      <c r="A12" s="51" t="s">
        <v>12</v>
      </c>
      <c r="B12" s="146" t="s">
        <v>45</v>
      </c>
      <c r="C12" s="202">
        <f>C13</f>
        <v>0</v>
      </c>
      <c r="D12" s="180">
        <f>C13</f>
        <v>0</v>
      </c>
      <c r="E12" s="224">
        <f>_xlfn.IFERROR(C13/C14,"")</f>
      </c>
      <c r="F12" s="202">
        <f>F13</f>
        <v>0</v>
      </c>
      <c r="G12" s="182">
        <f>G13</f>
        <v>0</v>
      </c>
      <c r="H12" s="70"/>
    </row>
    <row r="13" spans="1:8" ht="33.75" customHeight="1" thickBot="1">
      <c r="A13" s="135">
        <v>1</v>
      </c>
      <c r="B13" s="147" t="s">
        <v>55</v>
      </c>
      <c r="C13" s="205"/>
      <c r="D13" s="206">
        <f>C13</f>
        <v>0</v>
      </c>
      <c r="E13" s="225">
        <f>_xlfn.IFERROR(C13/$C$14,"")</f>
      </c>
      <c r="F13" s="208">
        <f>C13*0.65</f>
        <v>0</v>
      </c>
      <c r="G13" s="210">
        <f>C13*0.35</f>
        <v>0</v>
      </c>
      <c r="H13" s="70"/>
    </row>
    <row r="14" spans="1:12" ht="21" customHeight="1" thickBot="1">
      <c r="A14" s="226"/>
      <c r="B14" s="227" t="s">
        <v>13</v>
      </c>
      <c r="C14" s="213" t="e">
        <f>SUM(C6:C11,C13)</f>
        <v>#REF!</v>
      </c>
      <c r="D14" s="214" t="e">
        <f>SUM(C6:C11,C13)</f>
        <v>#REF!</v>
      </c>
      <c r="E14" s="228">
        <v>1</v>
      </c>
      <c r="F14" s="229"/>
      <c r="G14" s="216"/>
      <c r="L14" s="42">
        <v>0</v>
      </c>
    </row>
    <row r="15" spans="1:7" ht="55.5" customHeight="1">
      <c r="A15" s="246" t="s">
        <v>75</v>
      </c>
      <c r="B15" s="246"/>
      <c r="C15" s="246"/>
      <c r="D15" s="246"/>
      <c r="E15" s="246"/>
      <c r="F15" s="246"/>
      <c r="G15" s="246"/>
    </row>
    <row r="16" spans="1:7" ht="20.25" customHeight="1">
      <c r="A16" s="48"/>
      <c r="B16" s="49"/>
      <c r="C16" s="73"/>
      <c r="D16" s="73"/>
      <c r="E16" s="49"/>
      <c r="F16" s="73"/>
      <c r="G16" s="73"/>
    </row>
    <row r="17" spans="3:7" s="230" customFormat="1" ht="21" customHeight="1">
      <c r="C17" s="231"/>
      <c r="D17" s="247" t="s">
        <v>69</v>
      </c>
      <c r="E17" s="247"/>
      <c r="F17" s="247"/>
      <c r="G17" s="247"/>
    </row>
    <row r="18" spans="1:7" s="230" customFormat="1" ht="21" customHeight="1">
      <c r="A18" s="232"/>
      <c r="B18" s="233" t="s">
        <v>33</v>
      </c>
      <c r="C18" s="234"/>
      <c r="D18" s="245" t="s">
        <v>17</v>
      </c>
      <c r="E18" s="245"/>
      <c r="F18" s="245"/>
      <c r="G18" s="245"/>
    </row>
    <row r="19" spans="1:7" s="230" customFormat="1" ht="21" customHeight="1">
      <c r="A19" s="232"/>
      <c r="B19" s="233" t="s">
        <v>34</v>
      </c>
      <c r="C19" s="234"/>
      <c r="D19" s="231"/>
      <c r="F19" s="231"/>
      <c r="G19" s="231"/>
    </row>
    <row r="20" spans="1:7" s="230" customFormat="1" ht="21" customHeight="1">
      <c r="A20" s="232"/>
      <c r="B20" s="233"/>
      <c r="C20" s="234"/>
      <c r="D20" s="231"/>
      <c r="F20" s="231"/>
      <c r="G20" s="231"/>
    </row>
    <row r="21" spans="3:7" s="230" customFormat="1" ht="21" customHeight="1">
      <c r="C21" s="231"/>
      <c r="D21" s="231"/>
      <c r="F21" s="231"/>
      <c r="G21" s="231"/>
    </row>
    <row r="22" spans="3:7" s="230" customFormat="1" ht="21" customHeight="1">
      <c r="C22" s="231"/>
      <c r="D22" s="245" t="s">
        <v>35</v>
      </c>
      <c r="E22" s="245"/>
      <c r="F22" s="245"/>
      <c r="G22" s="245"/>
    </row>
  </sheetData>
  <sheetProtection/>
  <mergeCells count="9">
    <mergeCell ref="A1:G1"/>
    <mergeCell ref="D22:G22"/>
    <mergeCell ref="A15:G15"/>
    <mergeCell ref="D18:G18"/>
    <mergeCell ref="D17:G17"/>
    <mergeCell ref="A3:A4"/>
    <mergeCell ref="B3:B4"/>
    <mergeCell ref="C3:E3"/>
    <mergeCell ref="F3:G3"/>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view="pageLayout" workbookViewId="0" topLeftCell="A7">
      <selection activeCell="D12" sqref="D12"/>
    </sheetView>
  </sheetViews>
  <sheetFormatPr defaultColWidth="9.140625" defaultRowHeight="23.25" customHeight="1"/>
  <cols>
    <col min="1" max="1" width="3.140625" style="42" customWidth="1"/>
    <col min="2" max="2" width="25.7109375" style="42" customWidth="1"/>
    <col min="3" max="3" width="12.57421875" style="74" customWidth="1"/>
    <col min="4" max="4" width="11.140625" style="74" customWidth="1"/>
    <col min="5" max="5" width="6.00390625" style="42" customWidth="1"/>
    <col min="6" max="6" width="10.7109375" style="74" customWidth="1"/>
    <col min="7" max="7" width="9.8515625" style="74" customWidth="1"/>
    <col min="8" max="8" width="10.57421875" style="74" customWidth="1"/>
    <col min="9" max="16384" width="9.140625" style="42" customWidth="1"/>
  </cols>
  <sheetData>
    <row r="1" spans="1:8" ht="44.25" customHeight="1">
      <c r="A1" s="244" t="s">
        <v>46</v>
      </c>
      <c r="B1" s="244"/>
      <c r="C1" s="244"/>
      <c r="D1" s="244"/>
      <c r="E1" s="244"/>
      <c r="F1" s="244"/>
      <c r="G1" s="244"/>
      <c r="H1" s="244"/>
    </row>
    <row r="2" spans="1:8" ht="22.5" customHeight="1" thickBot="1">
      <c r="A2" s="130"/>
      <c r="B2" s="129"/>
      <c r="C2" s="129"/>
      <c r="D2" s="129"/>
      <c r="E2" s="129"/>
      <c r="F2" s="131"/>
      <c r="G2" s="132"/>
      <c r="H2" s="132" t="s">
        <v>58</v>
      </c>
    </row>
    <row r="3" spans="1:8" ht="23.25" customHeight="1">
      <c r="A3" s="248"/>
      <c r="B3" s="248" t="s">
        <v>0</v>
      </c>
      <c r="C3" s="250" t="s">
        <v>67</v>
      </c>
      <c r="D3" s="251"/>
      <c r="E3" s="252"/>
      <c r="F3" s="250" t="s">
        <v>1</v>
      </c>
      <c r="G3" s="251"/>
      <c r="H3" s="252"/>
    </row>
    <row r="4" spans="1:8" ht="33.75" customHeight="1" thickBot="1">
      <c r="A4" s="249"/>
      <c r="B4" s="249"/>
      <c r="C4" s="72" t="s">
        <v>57</v>
      </c>
      <c r="D4" s="72" t="s">
        <v>66</v>
      </c>
      <c r="E4" s="44" t="s">
        <v>2</v>
      </c>
      <c r="F4" s="80" t="s">
        <v>3</v>
      </c>
      <c r="G4" s="82" t="s">
        <v>4</v>
      </c>
      <c r="H4" s="77" t="s">
        <v>51</v>
      </c>
    </row>
    <row r="5" spans="1:8" ht="20.25" customHeight="1" thickBot="1">
      <c r="A5" s="51" t="s">
        <v>5</v>
      </c>
      <c r="B5" s="146" t="s">
        <v>6</v>
      </c>
      <c r="C5" s="179" t="e">
        <f>SUM(C6:C11)</f>
        <v>#REF!</v>
      </c>
      <c r="D5" s="180" t="e">
        <f>SUM(C6:C11)</f>
        <v>#REF!</v>
      </c>
      <c r="E5" s="181">
        <f>_xlfn.IFERROR(SUM(E6:E11),"")</f>
        <v>0</v>
      </c>
      <c r="F5" s="179" t="e">
        <f>SUM(F6:F11)</f>
        <v>#REF!</v>
      </c>
      <c r="G5" s="180" t="e">
        <f>SUM(G6:G11)</f>
        <v>#REF!</v>
      </c>
      <c r="H5" s="182" t="e">
        <f>SUM(H6:H11)</f>
        <v>#REF!</v>
      </c>
    </row>
    <row r="6" spans="1:8" ht="23.25" customHeight="1">
      <c r="A6" s="46">
        <v>1</v>
      </c>
      <c r="B6" s="144" t="s">
        <v>14</v>
      </c>
      <c r="C6" s="183">
        <f>'Nhân công'!F17</f>
        <v>0</v>
      </c>
      <c r="D6" s="184">
        <f>C6</f>
        <v>0</v>
      </c>
      <c r="E6" s="185">
        <f>_xlfn.IFERROR(C6/$C$14,"")</f>
      </c>
      <c r="F6" s="186">
        <f aca="true" t="shared" si="0" ref="F6:F11">C6*0.55</f>
        <v>0</v>
      </c>
      <c r="G6" s="187">
        <f aca="true" t="shared" si="1" ref="G6:G11">C6*0.25</f>
        <v>0</v>
      </c>
      <c r="H6" s="188">
        <f aca="true" t="shared" si="2" ref="H6:H11">C6*0.2</f>
        <v>0</v>
      </c>
    </row>
    <row r="7" spans="1:8" ht="23.25" customHeight="1">
      <c r="A7" s="47">
        <v>2</v>
      </c>
      <c r="B7" s="30" t="s">
        <v>7</v>
      </c>
      <c r="C7" s="189">
        <f>'Vật tư'!F23</f>
        <v>0</v>
      </c>
      <c r="D7" s="190"/>
      <c r="E7" s="191">
        <f>_xlfn.IFERROR(C7/$C$14,"")</f>
      </c>
      <c r="F7" s="192">
        <f t="shared" si="0"/>
        <v>0</v>
      </c>
      <c r="G7" s="190">
        <f t="shared" si="1"/>
        <v>0</v>
      </c>
      <c r="H7" s="193">
        <f t="shared" si="2"/>
        <v>0</v>
      </c>
    </row>
    <row r="8" spans="1:8" ht="23.25" customHeight="1">
      <c r="A8" s="47">
        <v>3</v>
      </c>
      <c r="B8" s="30" t="s">
        <v>8</v>
      </c>
      <c r="C8" s="189" t="e">
        <f>'[1]thiết bị Cụng cụ'!F23</f>
        <v>#REF!</v>
      </c>
      <c r="D8" s="190"/>
      <c r="E8" s="191">
        <f>_xlfn.IFERROR(C8/$C$14,"")</f>
      </c>
      <c r="F8" s="192" t="e">
        <f t="shared" si="0"/>
        <v>#REF!</v>
      </c>
      <c r="G8" s="190" t="e">
        <f t="shared" si="1"/>
        <v>#REF!</v>
      </c>
      <c r="H8" s="193" t="e">
        <f t="shared" si="2"/>
        <v>#REF!</v>
      </c>
    </row>
    <row r="9" spans="1:8" ht="23.25" customHeight="1">
      <c r="A9" s="47">
        <v>4</v>
      </c>
      <c r="B9" s="30" t="s">
        <v>9</v>
      </c>
      <c r="C9" s="189">
        <f>'công tác phí'!F17</f>
        <v>0</v>
      </c>
      <c r="D9" s="194">
        <f>C9</f>
        <v>0</v>
      </c>
      <c r="E9" s="195"/>
      <c r="F9" s="192">
        <f t="shared" si="0"/>
        <v>0</v>
      </c>
      <c r="G9" s="190">
        <f t="shared" si="1"/>
        <v>0</v>
      </c>
      <c r="H9" s="193">
        <f t="shared" si="2"/>
        <v>0</v>
      </c>
    </row>
    <row r="10" spans="1:8" ht="23.25" customHeight="1">
      <c r="A10" s="47">
        <v>5</v>
      </c>
      <c r="B10" s="30" t="s">
        <v>10</v>
      </c>
      <c r="C10" s="189">
        <f>'Chi phí trực tiếp khác'!F13</f>
        <v>0</v>
      </c>
      <c r="D10" s="190" t="s">
        <v>44</v>
      </c>
      <c r="E10" s="191">
        <f>_xlfn.IFERROR(C10/$C$14,"")</f>
      </c>
      <c r="F10" s="192">
        <f t="shared" si="0"/>
        <v>0</v>
      </c>
      <c r="G10" s="190">
        <f t="shared" si="1"/>
        <v>0</v>
      </c>
      <c r="H10" s="193">
        <f t="shared" si="2"/>
        <v>0</v>
      </c>
    </row>
    <row r="11" spans="1:8" ht="23.25" customHeight="1" thickBot="1">
      <c r="A11" s="136">
        <v>6</v>
      </c>
      <c r="B11" s="145" t="s">
        <v>11</v>
      </c>
      <c r="C11" s="196">
        <f>'Chi phí trực tiếp khác'!F23</f>
        <v>0</v>
      </c>
      <c r="D11" s="197">
        <f>C11</f>
        <v>0</v>
      </c>
      <c r="E11" s="198">
        <f>_xlfn.IFERROR(C11/$C$14,"")</f>
      </c>
      <c r="F11" s="199">
        <f t="shared" si="0"/>
        <v>0</v>
      </c>
      <c r="G11" s="200">
        <f t="shared" si="1"/>
        <v>0</v>
      </c>
      <c r="H11" s="201">
        <f t="shared" si="2"/>
        <v>0</v>
      </c>
    </row>
    <row r="12" spans="1:8" ht="23.25" customHeight="1" thickBot="1">
      <c r="A12" s="45" t="s">
        <v>12</v>
      </c>
      <c r="B12" s="146" t="s">
        <v>45</v>
      </c>
      <c r="C12" s="202">
        <f>C13</f>
        <v>0</v>
      </c>
      <c r="D12" s="180">
        <f>D13</f>
        <v>0</v>
      </c>
      <c r="E12" s="203">
        <f>_xlfn.IFERROR(C13/C14,"")</f>
      </c>
      <c r="F12" s="202">
        <f>F13</f>
        <v>0</v>
      </c>
      <c r="G12" s="204">
        <f>G13</f>
        <v>0</v>
      </c>
      <c r="H12" s="182">
        <f>H13</f>
        <v>0</v>
      </c>
    </row>
    <row r="13" spans="1:8" ht="32.25" customHeight="1" thickBot="1">
      <c r="A13" s="135">
        <v>1</v>
      </c>
      <c r="B13" s="147" t="s">
        <v>55</v>
      </c>
      <c r="C13" s="205"/>
      <c r="D13" s="206">
        <f>C13</f>
        <v>0</v>
      </c>
      <c r="E13" s="207">
        <f>_xlfn.IFERROR(C13/$C$14,"")</f>
      </c>
      <c r="F13" s="208">
        <f>C13*0.55</f>
        <v>0</v>
      </c>
      <c r="G13" s="209">
        <f>C13*0.25</f>
        <v>0</v>
      </c>
      <c r="H13" s="210">
        <f>C13*0.2</f>
        <v>0</v>
      </c>
    </row>
    <row r="14" spans="1:8" ht="23.25" customHeight="1" thickBot="1">
      <c r="A14" s="211"/>
      <c r="B14" s="212" t="s">
        <v>13</v>
      </c>
      <c r="C14" s="213" t="e">
        <f>SUM(C6:C11,C13)</f>
        <v>#REF!</v>
      </c>
      <c r="D14" s="214">
        <f>SUM(D6:D11,D13)</f>
        <v>0</v>
      </c>
      <c r="E14" s="215">
        <v>1</v>
      </c>
      <c r="F14" s="213" t="e">
        <f>SUM(F6:F11,F13)</f>
        <v>#REF!</v>
      </c>
      <c r="G14" s="214" t="e">
        <f>G5+G12</f>
        <v>#REF!</v>
      </c>
      <c r="H14" s="216" t="e">
        <f>H5+H12</f>
        <v>#REF!</v>
      </c>
    </row>
    <row r="15" spans="1:8" ht="54.75" customHeight="1">
      <c r="A15" s="246" t="s">
        <v>56</v>
      </c>
      <c r="B15" s="258"/>
      <c r="C15" s="258"/>
      <c r="D15" s="258"/>
      <c r="E15" s="258"/>
      <c r="F15" s="258"/>
      <c r="G15" s="258"/>
      <c r="H15" s="258"/>
    </row>
    <row r="16" spans="1:8" ht="23.25" customHeight="1">
      <c r="A16" s="255"/>
      <c r="B16" s="255"/>
      <c r="C16" s="255"/>
      <c r="D16" s="255"/>
      <c r="E16" s="255"/>
      <c r="F16" s="255"/>
      <c r="G16" s="255"/>
      <c r="H16" s="255"/>
    </row>
    <row r="17" spans="1:8" ht="23.25" customHeight="1">
      <c r="A17" s="48"/>
      <c r="B17" s="49"/>
      <c r="C17" s="73"/>
      <c r="D17" s="73"/>
      <c r="E17" s="49"/>
      <c r="F17" s="73"/>
      <c r="G17" s="73"/>
      <c r="H17" s="73"/>
    </row>
    <row r="18" spans="4:8" ht="23.25" customHeight="1">
      <c r="D18" s="256" t="s">
        <v>74</v>
      </c>
      <c r="E18" s="256"/>
      <c r="F18" s="256"/>
      <c r="G18" s="256"/>
      <c r="H18" s="256"/>
    </row>
    <row r="19" spans="1:8" ht="23.25" customHeight="1">
      <c r="A19" s="50"/>
      <c r="B19" s="57" t="s">
        <v>33</v>
      </c>
      <c r="C19" s="75"/>
      <c r="D19" s="257" t="s">
        <v>17</v>
      </c>
      <c r="E19" s="257"/>
      <c r="F19" s="257"/>
      <c r="G19" s="257"/>
      <c r="H19" s="257"/>
    </row>
    <row r="20" spans="1:3" ht="23.25" customHeight="1">
      <c r="A20" s="52" t="s">
        <v>34</v>
      </c>
      <c r="B20" s="52"/>
      <c r="C20" s="75"/>
    </row>
    <row r="21" spans="1:3" ht="23.25" customHeight="1">
      <c r="A21" s="50"/>
      <c r="B21" s="57"/>
      <c r="C21" s="75"/>
    </row>
    <row r="23" spans="4:8" ht="23.25" customHeight="1">
      <c r="D23" s="257" t="s">
        <v>35</v>
      </c>
      <c r="E23" s="257"/>
      <c r="F23" s="257"/>
      <c r="G23" s="257"/>
      <c r="H23" s="257"/>
    </row>
  </sheetData>
  <sheetProtection/>
  <mergeCells count="10">
    <mergeCell ref="A16:H16"/>
    <mergeCell ref="D18:H18"/>
    <mergeCell ref="D19:H19"/>
    <mergeCell ref="D23:H23"/>
    <mergeCell ref="A1:H1"/>
    <mergeCell ref="A3:A4"/>
    <mergeCell ref="B3:B4"/>
    <mergeCell ref="C3:E3"/>
    <mergeCell ref="F3:H3"/>
    <mergeCell ref="A15:H15"/>
  </mergeCells>
  <printOptions/>
  <pageMargins left="0.7" right="0.7" top="0.75" bottom="0.75" header="0.3" footer="0.3"/>
  <pageSetup horizontalDpi="600" verticalDpi="600" orientation="portrait" r:id="rId1"/>
  <ignoredErrors>
    <ignoredError sqref="D12:E12 E5" formula="1"/>
  </ignoredErrors>
</worksheet>
</file>

<file path=xl/worksheets/sheet3.xml><?xml version="1.0" encoding="utf-8"?>
<worksheet xmlns="http://schemas.openxmlformats.org/spreadsheetml/2006/main" xmlns:r="http://schemas.openxmlformats.org/officeDocument/2006/relationships">
  <dimension ref="A1:G19"/>
  <sheetViews>
    <sheetView view="pageLayout" workbookViewId="0" topLeftCell="A6">
      <selection activeCell="A18" sqref="A18:F18"/>
    </sheetView>
  </sheetViews>
  <sheetFormatPr defaultColWidth="9.57421875" defaultRowHeight="22.5" customHeight="1"/>
  <cols>
    <col min="1" max="1" width="5.7109375" style="24" customWidth="1"/>
    <col min="2" max="2" width="31.8515625" style="24" customWidth="1"/>
    <col min="3" max="3" width="6.57421875" style="24" customWidth="1"/>
    <col min="4" max="4" width="8.421875" style="24" customWidth="1"/>
    <col min="5" max="5" width="14.421875" style="90" customWidth="1"/>
    <col min="6" max="6" width="13.57421875" style="90" customWidth="1"/>
    <col min="7" max="7" width="7.7109375" style="24" customWidth="1"/>
    <col min="8" max="16384" width="9.57421875" style="24" customWidth="1"/>
  </cols>
  <sheetData>
    <row r="1" spans="1:7" ht="31.5" customHeight="1">
      <c r="A1" s="244" t="s">
        <v>18</v>
      </c>
      <c r="B1" s="264"/>
      <c r="C1" s="264"/>
      <c r="D1" s="264"/>
      <c r="E1" s="264"/>
      <c r="F1" s="264"/>
      <c r="G1" s="235"/>
    </row>
    <row r="2" spans="1:7" ht="27.75" customHeight="1" thickBot="1">
      <c r="A2" s="261" t="s">
        <v>70</v>
      </c>
      <c r="B2" s="261"/>
      <c r="C2" s="261"/>
      <c r="D2" s="261"/>
      <c r="E2" s="261"/>
      <c r="F2" s="148">
        <v>1050000</v>
      </c>
      <c r="G2" s="149" t="s">
        <v>59</v>
      </c>
    </row>
    <row r="3" spans="1:7" ht="69.75" customHeight="1" thickBot="1">
      <c r="A3" s="25" t="s">
        <v>71</v>
      </c>
      <c r="B3" s="25" t="s">
        <v>53</v>
      </c>
      <c r="C3" s="26" t="s">
        <v>16</v>
      </c>
      <c r="D3" s="27" t="s">
        <v>54</v>
      </c>
      <c r="E3" s="178" t="s">
        <v>61</v>
      </c>
      <c r="F3" s="91" t="s">
        <v>60</v>
      </c>
      <c r="G3" s="235"/>
    </row>
    <row r="4" spans="1:7" ht="22.5" customHeight="1" thickBot="1">
      <c r="A4" s="25">
        <v>1</v>
      </c>
      <c r="B4" s="28" t="s">
        <v>47</v>
      </c>
      <c r="C4" s="63">
        <v>1</v>
      </c>
      <c r="D4" s="27"/>
      <c r="E4" s="83">
        <f>6.92*2.5*$F$2</f>
        <v>18165000</v>
      </c>
      <c r="F4" s="92">
        <f>C4*D4*E4</f>
        <v>0</v>
      </c>
      <c r="G4" s="235"/>
    </row>
    <row r="5" spans="1:7" ht="33" customHeight="1">
      <c r="A5" s="265">
        <v>2</v>
      </c>
      <c r="B5" s="29" t="s">
        <v>48</v>
      </c>
      <c r="C5" s="64">
        <f>SUM(C6:C8)</f>
        <v>0</v>
      </c>
      <c r="D5" s="65"/>
      <c r="E5" s="84">
        <f>5.42*2*$F$2</f>
        <v>11382000</v>
      </c>
      <c r="F5" s="93"/>
      <c r="G5" s="235"/>
    </row>
    <row r="6" spans="1:7" ht="22.5" customHeight="1">
      <c r="A6" s="266"/>
      <c r="B6" s="30"/>
      <c r="C6" s="35"/>
      <c r="D6" s="66"/>
      <c r="E6" s="85"/>
      <c r="F6" s="94">
        <f>C6*D6*$E$5</f>
        <v>0</v>
      </c>
      <c r="G6" s="235"/>
    </row>
    <row r="7" spans="1:7" ht="22.5" customHeight="1">
      <c r="A7" s="266"/>
      <c r="B7" s="30"/>
      <c r="C7" s="35"/>
      <c r="D7" s="66"/>
      <c r="E7" s="85"/>
      <c r="F7" s="94">
        <f>C7*D7*$E$5</f>
        <v>0</v>
      </c>
      <c r="G7" s="235"/>
    </row>
    <row r="8" spans="1:7" ht="22.5" customHeight="1" thickBot="1">
      <c r="A8" s="267"/>
      <c r="B8" s="31"/>
      <c r="C8" s="38"/>
      <c r="D8" s="67"/>
      <c r="E8" s="86"/>
      <c r="F8" s="95">
        <f>C8*D8*$E$5</f>
        <v>0</v>
      </c>
      <c r="G8" s="235"/>
    </row>
    <row r="9" spans="1:7" ht="22.5" customHeight="1">
      <c r="A9" s="265">
        <v>3</v>
      </c>
      <c r="B9" s="29" t="s">
        <v>49</v>
      </c>
      <c r="C9" s="68">
        <f>SUM(C10:C12)</f>
        <v>0</v>
      </c>
      <c r="D9" s="65"/>
      <c r="E9" s="84">
        <f>3.66*1.5*$F$2</f>
        <v>5764500</v>
      </c>
      <c r="F9" s="93"/>
      <c r="G9" s="235"/>
    </row>
    <row r="10" spans="1:7" ht="22.5" customHeight="1">
      <c r="A10" s="266"/>
      <c r="B10" s="32"/>
      <c r="C10" s="36"/>
      <c r="D10" s="69"/>
      <c r="E10" s="85"/>
      <c r="F10" s="94">
        <f>C10*D10*$E$9</f>
        <v>0</v>
      </c>
      <c r="G10" s="235"/>
    </row>
    <row r="11" spans="1:7" ht="22.5" customHeight="1">
      <c r="A11" s="266"/>
      <c r="B11" s="30"/>
      <c r="C11" s="35"/>
      <c r="D11" s="66"/>
      <c r="E11" s="87"/>
      <c r="F11" s="96">
        <f>C11*D11*$E$9</f>
        <v>0</v>
      </c>
      <c r="G11" s="235"/>
    </row>
    <row r="12" spans="1:7" ht="22.5" customHeight="1" thickBot="1">
      <c r="A12" s="267"/>
      <c r="B12" s="31"/>
      <c r="C12" s="38"/>
      <c r="D12" s="67"/>
      <c r="E12" s="88"/>
      <c r="F12" s="97">
        <f>C12*D12*$E$9</f>
        <v>0</v>
      </c>
      <c r="G12" s="235"/>
    </row>
    <row r="13" spans="1:7" ht="22.5" customHeight="1">
      <c r="A13" s="265">
        <v>4</v>
      </c>
      <c r="B13" s="33" t="s">
        <v>50</v>
      </c>
      <c r="C13" s="68">
        <f>SUM(C14:C16)</f>
        <v>0</v>
      </c>
      <c r="D13" s="65"/>
      <c r="E13" s="84">
        <f>2.86*1.2*$F$2</f>
        <v>3603600</v>
      </c>
      <c r="F13" s="98"/>
      <c r="G13" s="235"/>
    </row>
    <row r="14" spans="1:7" ht="22.5" customHeight="1">
      <c r="A14" s="266"/>
      <c r="B14" s="34"/>
      <c r="C14" s="35"/>
      <c r="D14" s="66"/>
      <c r="E14" s="85"/>
      <c r="F14" s="133">
        <f>C14*D14*$E$13</f>
        <v>0</v>
      </c>
      <c r="G14" s="235"/>
    </row>
    <row r="15" spans="1:7" ht="22.5" customHeight="1">
      <c r="A15" s="266"/>
      <c r="B15" s="34"/>
      <c r="C15" s="36"/>
      <c r="D15" s="69"/>
      <c r="E15" s="85"/>
      <c r="F15" s="133">
        <f>C15*D15*$E$13</f>
        <v>0</v>
      </c>
      <c r="G15" s="235"/>
    </row>
    <row r="16" spans="1:7" ht="22.5" customHeight="1" thickBot="1">
      <c r="A16" s="267"/>
      <c r="B16" s="37"/>
      <c r="C16" s="38"/>
      <c r="D16" s="67"/>
      <c r="E16" s="88"/>
      <c r="F16" s="134">
        <f>C16*D16*$E$13</f>
        <v>0</v>
      </c>
      <c r="G16" s="236"/>
    </row>
    <row r="17" spans="1:7" ht="22.5" customHeight="1" thickBot="1">
      <c r="A17" s="262" t="s">
        <v>13</v>
      </c>
      <c r="B17" s="263"/>
      <c r="C17" s="40">
        <f>SUM(C4,C5,C9,C13)</f>
        <v>1</v>
      </c>
      <c r="D17" s="41"/>
      <c r="E17" s="89"/>
      <c r="F17" s="99">
        <f>SUM(F4:F16)</f>
        <v>0</v>
      </c>
      <c r="G17" s="235"/>
    </row>
    <row r="18" spans="1:7" s="42" customFormat="1" ht="138" customHeight="1">
      <c r="A18" s="259" t="s">
        <v>52</v>
      </c>
      <c r="B18" s="260"/>
      <c r="C18" s="260"/>
      <c r="D18" s="260"/>
      <c r="E18" s="260"/>
      <c r="F18" s="260"/>
      <c r="G18" s="235"/>
    </row>
    <row r="19" ht="22.5" customHeight="1">
      <c r="C19" s="39"/>
    </row>
  </sheetData>
  <sheetProtection/>
  <mergeCells count="7">
    <mergeCell ref="A18:F18"/>
    <mergeCell ref="A2:E2"/>
    <mergeCell ref="A17:B17"/>
    <mergeCell ref="A1:F1"/>
    <mergeCell ref="A5:A8"/>
    <mergeCell ref="A13:A16"/>
    <mergeCell ref="A9:A12"/>
  </mergeCells>
  <printOptions/>
  <pageMargins left="0.6979166666666666"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F24"/>
  <sheetViews>
    <sheetView view="pageLayout" workbookViewId="0" topLeftCell="A1">
      <selection activeCell="B14" sqref="B14"/>
    </sheetView>
  </sheetViews>
  <sheetFormatPr defaultColWidth="9.140625" defaultRowHeight="22.5" customHeight="1"/>
  <cols>
    <col min="1" max="1" width="4.421875" style="172" customWidth="1"/>
    <col min="2" max="2" width="32.8515625" style="43" customWidth="1"/>
    <col min="3" max="3" width="7.421875" style="43" customWidth="1"/>
    <col min="4" max="4" width="9.140625" style="43" customWidth="1"/>
    <col min="5" max="5" width="11.28125" style="102" customWidth="1"/>
    <col min="6" max="6" width="21.57421875" style="102" customWidth="1"/>
    <col min="7" max="16384" width="9.140625" style="43" customWidth="1"/>
  </cols>
  <sheetData>
    <row r="1" spans="1:6" ht="47.25" customHeight="1" thickBot="1">
      <c r="A1" s="268" t="s">
        <v>22</v>
      </c>
      <c r="B1" s="269"/>
      <c r="C1" s="269"/>
      <c r="D1" s="269"/>
      <c r="E1" s="269"/>
      <c r="F1" s="269"/>
    </row>
    <row r="2" spans="1:6" s="177" customFormat="1" ht="37.5" customHeight="1" thickBot="1">
      <c r="A2" s="25" t="s">
        <v>71</v>
      </c>
      <c r="B2" s="173" t="s">
        <v>19</v>
      </c>
      <c r="C2" s="174" t="s">
        <v>20</v>
      </c>
      <c r="D2" s="174" t="s">
        <v>21</v>
      </c>
      <c r="E2" s="175" t="s">
        <v>62</v>
      </c>
      <c r="F2" s="176" t="s">
        <v>63</v>
      </c>
    </row>
    <row r="3" spans="1:6" ht="22.5" customHeight="1">
      <c r="A3" s="137">
        <v>1</v>
      </c>
      <c r="B3" s="53"/>
      <c r="C3" s="60"/>
      <c r="D3" s="54"/>
      <c r="E3" s="100"/>
      <c r="F3" s="103">
        <f>D3*E3</f>
        <v>0</v>
      </c>
    </row>
    <row r="4" spans="1:6" ht="22.5" customHeight="1">
      <c r="A4" s="138">
        <v>2</v>
      </c>
      <c r="B4" s="53"/>
      <c r="C4" s="56"/>
      <c r="D4" s="55"/>
      <c r="E4" s="101"/>
      <c r="F4" s="104">
        <f aca="true" t="shared" si="0" ref="F4:F22">D4*E4</f>
        <v>0</v>
      </c>
    </row>
    <row r="5" spans="1:6" ht="22.5" customHeight="1">
      <c r="A5" s="138">
        <v>3</v>
      </c>
      <c r="B5" s="53"/>
      <c r="C5" s="56"/>
      <c r="D5" s="55"/>
      <c r="E5" s="101"/>
      <c r="F5" s="104">
        <f t="shared" si="0"/>
        <v>0</v>
      </c>
    </row>
    <row r="6" spans="1:6" ht="22.5" customHeight="1">
      <c r="A6" s="138">
        <v>4</v>
      </c>
      <c r="B6" s="53"/>
      <c r="C6" s="56"/>
      <c r="D6" s="55"/>
      <c r="E6" s="101"/>
      <c r="F6" s="104">
        <f t="shared" si="0"/>
        <v>0</v>
      </c>
    </row>
    <row r="7" spans="1:6" ht="22.5" customHeight="1">
      <c r="A7" s="138">
        <v>5</v>
      </c>
      <c r="B7" s="53"/>
      <c r="C7" s="56"/>
      <c r="D7" s="55"/>
      <c r="E7" s="101"/>
      <c r="F7" s="104">
        <f t="shared" si="0"/>
        <v>0</v>
      </c>
    </row>
    <row r="8" spans="1:6" ht="22.5" customHeight="1">
      <c r="A8" s="138">
        <v>6</v>
      </c>
      <c r="B8" s="53"/>
      <c r="C8" s="56"/>
      <c r="D8" s="55"/>
      <c r="E8" s="101"/>
      <c r="F8" s="104">
        <f t="shared" si="0"/>
        <v>0</v>
      </c>
    </row>
    <row r="9" spans="1:6" ht="22.5" customHeight="1">
      <c r="A9" s="138">
        <v>7</v>
      </c>
      <c r="B9" s="53"/>
      <c r="C9" s="56"/>
      <c r="D9" s="55"/>
      <c r="E9" s="101"/>
      <c r="F9" s="104">
        <f t="shared" si="0"/>
        <v>0</v>
      </c>
    </row>
    <row r="10" spans="1:6" ht="22.5" customHeight="1">
      <c r="A10" s="138">
        <v>8</v>
      </c>
      <c r="B10" s="53"/>
      <c r="C10" s="56"/>
      <c r="D10" s="55"/>
      <c r="E10" s="101"/>
      <c r="F10" s="104">
        <f t="shared" si="0"/>
        <v>0</v>
      </c>
    </row>
    <row r="11" spans="1:6" ht="22.5" customHeight="1">
      <c r="A11" s="138">
        <v>9</v>
      </c>
      <c r="B11" s="53"/>
      <c r="C11" s="56"/>
      <c r="D11" s="55"/>
      <c r="E11" s="101"/>
      <c r="F11" s="104">
        <f t="shared" si="0"/>
        <v>0</v>
      </c>
    </row>
    <row r="12" spans="1:6" ht="22.5" customHeight="1">
      <c r="A12" s="138">
        <v>10</v>
      </c>
      <c r="B12" s="53"/>
      <c r="C12" s="56"/>
      <c r="D12" s="55"/>
      <c r="E12" s="101"/>
      <c r="F12" s="104">
        <f t="shared" si="0"/>
        <v>0</v>
      </c>
    </row>
    <row r="13" spans="1:6" ht="22.5" customHeight="1">
      <c r="A13" s="138">
        <v>11</v>
      </c>
      <c r="B13" s="53"/>
      <c r="C13" s="56"/>
      <c r="D13" s="55"/>
      <c r="E13" s="101"/>
      <c r="F13" s="104">
        <f t="shared" si="0"/>
        <v>0</v>
      </c>
    </row>
    <row r="14" spans="1:6" ht="22.5" customHeight="1">
      <c r="A14" s="138">
        <v>12</v>
      </c>
      <c r="B14" s="53"/>
      <c r="C14" s="56"/>
      <c r="D14" s="55"/>
      <c r="E14" s="101"/>
      <c r="F14" s="104">
        <f t="shared" si="0"/>
        <v>0</v>
      </c>
    </row>
    <row r="15" spans="1:6" ht="22.5" customHeight="1">
      <c r="A15" s="138">
        <v>13</v>
      </c>
      <c r="B15" s="53"/>
      <c r="C15" s="56"/>
      <c r="D15" s="55"/>
      <c r="E15" s="101"/>
      <c r="F15" s="104">
        <f t="shared" si="0"/>
        <v>0</v>
      </c>
    </row>
    <row r="16" spans="1:6" ht="22.5" customHeight="1">
      <c r="A16" s="138">
        <v>14</v>
      </c>
      <c r="B16" s="53"/>
      <c r="C16" s="56"/>
      <c r="D16" s="55"/>
      <c r="E16" s="101"/>
      <c r="F16" s="104">
        <f t="shared" si="0"/>
        <v>0</v>
      </c>
    </row>
    <row r="17" spans="1:6" ht="22.5" customHeight="1">
      <c r="A17" s="138">
        <v>15</v>
      </c>
      <c r="B17" s="53"/>
      <c r="C17" s="56"/>
      <c r="D17" s="55"/>
      <c r="E17" s="101"/>
      <c r="F17" s="104">
        <f t="shared" si="0"/>
        <v>0</v>
      </c>
    </row>
    <row r="18" spans="1:6" ht="22.5" customHeight="1">
      <c r="A18" s="138">
        <v>16</v>
      </c>
      <c r="B18" s="53"/>
      <c r="C18" s="56"/>
      <c r="D18" s="55"/>
      <c r="E18" s="101"/>
      <c r="F18" s="104">
        <f t="shared" si="0"/>
        <v>0</v>
      </c>
    </row>
    <row r="19" spans="1:6" ht="22.5" customHeight="1">
      <c r="A19" s="138">
        <v>17</v>
      </c>
      <c r="B19" s="53"/>
      <c r="C19" s="56"/>
      <c r="D19" s="55"/>
      <c r="E19" s="101"/>
      <c r="F19" s="104">
        <f t="shared" si="0"/>
        <v>0</v>
      </c>
    </row>
    <row r="20" spans="1:6" ht="22.5" customHeight="1">
      <c r="A20" s="138">
        <v>18</v>
      </c>
      <c r="B20" s="53"/>
      <c r="C20" s="56"/>
      <c r="D20" s="55"/>
      <c r="E20" s="101"/>
      <c r="F20" s="104">
        <f t="shared" si="0"/>
        <v>0</v>
      </c>
    </row>
    <row r="21" spans="1:6" ht="22.5" customHeight="1">
      <c r="A21" s="138">
        <v>19</v>
      </c>
      <c r="B21" s="53"/>
      <c r="C21" s="56"/>
      <c r="D21" s="55"/>
      <c r="E21" s="101"/>
      <c r="F21" s="104">
        <f t="shared" si="0"/>
        <v>0</v>
      </c>
    </row>
    <row r="22" spans="1:6" ht="22.5" customHeight="1" thickBot="1">
      <c r="A22" s="138">
        <v>20</v>
      </c>
      <c r="B22" s="53"/>
      <c r="C22" s="56"/>
      <c r="D22" s="55"/>
      <c r="E22" s="101"/>
      <c r="F22" s="104">
        <f t="shared" si="0"/>
        <v>0</v>
      </c>
    </row>
    <row r="23" spans="1:6" ht="22.5" customHeight="1" thickBot="1">
      <c r="A23" s="270" t="s">
        <v>13</v>
      </c>
      <c r="B23" s="271"/>
      <c r="C23" s="271"/>
      <c r="D23" s="271"/>
      <c r="E23" s="272"/>
      <c r="F23" s="105">
        <f>SUM(F3:F22)</f>
        <v>0</v>
      </c>
    </row>
    <row r="24" spans="1:6" ht="22.5" customHeight="1" thickBot="1">
      <c r="A24" s="270" t="s">
        <v>40</v>
      </c>
      <c r="B24" s="271"/>
      <c r="C24" s="271"/>
      <c r="D24" s="271"/>
      <c r="E24" s="272"/>
      <c r="F24" s="237"/>
    </row>
  </sheetData>
  <sheetProtection/>
  <mergeCells count="3">
    <mergeCell ref="A1:F1"/>
    <mergeCell ref="A23:E23"/>
    <mergeCell ref="A24:E2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F23"/>
  <sheetViews>
    <sheetView view="pageLayout" workbookViewId="0" topLeftCell="A1">
      <selection activeCell="C17" sqref="C17"/>
    </sheetView>
  </sheetViews>
  <sheetFormatPr defaultColWidth="9.140625" defaultRowHeight="18" customHeight="1"/>
  <cols>
    <col min="1" max="1" width="3.7109375" style="171" customWidth="1"/>
    <col min="2" max="2" width="35.8515625" style="1" customWidth="1"/>
    <col min="3" max="3" width="7.7109375" style="1" customWidth="1"/>
    <col min="4" max="4" width="9.28125" style="1" customWidth="1"/>
    <col min="5" max="5" width="12.57421875" style="109" customWidth="1"/>
    <col min="6" max="6" width="15.28125" style="109" customWidth="1"/>
    <col min="7" max="16384" width="9.140625" style="1" customWidth="1"/>
  </cols>
  <sheetData>
    <row r="1" spans="1:6" ht="44.25" customHeight="1" thickBot="1">
      <c r="A1" s="273" t="s">
        <v>23</v>
      </c>
      <c r="B1" s="274"/>
      <c r="C1" s="274"/>
      <c r="D1" s="274"/>
      <c r="E1" s="274"/>
      <c r="F1" s="274"/>
    </row>
    <row r="2" spans="1:6" ht="38.25" customHeight="1" thickBot="1">
      <c r="A2" s="140" t="s">
        <v>71</v>
      </c>
      <c r="B2" s="165" t="s">
        <v>8</v>
      </c>
      <c r="C2" s="150" t="s">
        <v>20</v>
      </c>
      <c r="D2" s="150" t="s">
        <v>21</v>
      </c>
      <c r="E2" s="113" t="s">
        <v>62</v>
      </c>
      <c r="F2" s="151" t="s">
        <v>63</v>
      </c>
    </row>
    <row r="3" spans="1:6" ht="18" customHeight="1">
      <c r="A3" s="140">
        <v>1</v>
      </c>
      <c r="B3" s="4"/>
      <c r="C3" s="61"/>
      <c r="D3" s="58"/>
      <c r="E3" s="106"/>
      <c r="F3" s="142">
        <f aca="true" t="shared" si="0" ref="F3:F22">D3*E3</f>
        <v>0</v>
      </c>
    </row>
    <row r="4" spans="1:6" ht="18" customHeight="1">
      <c r="A4" s="139">
        <v>2</v>
      </c>
      <c r="B4" s="5"/>
      <c r="C4" s="62"/>
      <c r="D4" s="59"/>
      <c r="E4" s="107"/>
      <c r="F4" s="110">
        <f t="shared" si="0"/>
        <v>0</v>
      </c>
    </row>
    <row r="5" spans="1:6" ht="18" customHeight="1">
      <c r="A5" s="139">
        <v>3</v>
      </c>
      <c r="B5" s="5"/>
      <c r="C5" s="62"/>
      <c r="D5" s="59"/>
      <c r="E5" s="107"/>
      <c r="F5" s="110">
        <f t="shared" si="0"/>
        <v>0</v>
      </c>
    </row>
    <row r="6" spans="1:6" ht="18" customHeight="1">
      <c r="A6" s="139">
        <v>4</v>
      </c>
      <c r="B6" s="5"/>
      <c r="C6" s="62"/>
      <c r="D6" s="59"/>
      <c r="E6" s="107"/>
      <c r="F6" s="110">
        <f t="shared" si="0"/>
        <v>0</v>
      </c>
    </row>
    <row r="7" spans="1:6" ht="18" customHeight="1">
      <c r="A7" s="139">
        <v>5</v>
      </c>
      <c r="B7" s="5"/>
      <c r="C7" s="62"/>
      <c r="D7" s="59"/>
      <c r="E7" s="107"/>
      <c r="F7" s="111">
        <f t="shared" si="0"/>
        <v>0</v>
      </c>
    </row>
    <row r="8" spans="1:6" ht="18" customHeight="1">
      <c r="A8" s="139">
        <v>6</v>
      </c>
      <c r="B8" s="5"/>
      <c r="C8" s="62"/>
      <c r="D8" s="59"/>
      <c r="E8" s="107"/>
      <c r="F8" s="110">
        <f t="shared" si="0"/>
        <v>0</v>
      </c>
    </row>
    <row r="9" spans="1:6" ht="18" customHeight="1">
      <c r="A9" s="139">
        <v>7</v>
      </c>
      <c r="B9" s="5"/>
      <c r="C9" s="62"/>
      <c r="D9" s="59"/>
      <c r="E9" s="107"/>
      <c r="F9" s="110">
        <f t="shared" si="0"/>
        <v>0</v>
      </c>
    </row>
    <row r="10" spans="1:6" ht="18" customHeight="1">
      <c r="A10" s="139">
        <v>8</v>
      </c>
      <c r="B10" s="5"/>
      <c r="C10" s="62"/>
      <c r="D10" s="59"/>
      <c r="E10" s="107"/>
      <c r="F10" s="110">
        <f t="shared" si="0"/>
        <v>0</v>
      </c>
    </row>
    <row r="11" spans="1:6" ht="18" customHeight="1">
      <c r="A11" s="139">
        <v>9</v>
      </c>
      <c r="B11" s="5"/>
      <c r="C11" s="62"/>
      <c r="D11" s="59"/>
      <c r="E11" s="107"/>
      <c r="F11" s="110">
        <f t="shared" si="0"/>
        <v>0</v>
      </c>
    </row>
    <row r="12" spans="1:6" ht="18" customHeight="1">
      <c r="A12" s="139">
        <v>10</v>
      </c>
      <c r="B12" s="5"/>
      <c r="C12" s="62"/>
      <c r="D12" s="59"/>
      <c r="E12" s="107"/>
      <c r="F12" s="110">
        <f t="shared" si="0"/>
        <v>0</v>
      </c>
    </row>
    <row r="13" spans="1:6" ht="18" customHeight="1">
      <c r="A13" s="139">
        <v>11</v>
      </c>
      <c r="B13" s="5"/>
      <c r="C13" s="62"/>
      <c r="D13" s="59"/>
      <c r="E13" s="107"/>
      <c r="F13" s="110">
        <f t="shared" si="0"/>
        <v>0</v>
      </c>
    </row>
    <row r="14" spans="1:6" ht="18" customHeight="1">
      <c r="A14" s="139">
        <v>12</v>
      </c>
      <c r="B14" s="5"/>
      <c r="C14" s="62"/>
      <c r="D14" s="59"/>
      <c r="E14" s="107"/>
      <c r="F14" s="110">
        <f t="shared" si="0"/>
        <v>0</v>
      </c>
    </row>
    <row r="15" spans="1:6" ht="18" customHeight="1">
      <c r="A15" s="139">
        <v>13</v>
      </c>
      <c r="B15" s="5"/>
      <c r="C15" s="62"/>
      <c r="D15" s="59"/>
      <c r="E15" s="107"/>
      <c r="F15" s="110">
        <f t="shared" si="0"/>
        <v>0</v>
      </c>
    </row>
    <row r="16" spans="1:6" ht="18" customHeight="1">
      <c r="A16" s="139">
        <v>14</v>
      </c>
      <c r="B16" s="5"/>
      <c r="C16" s="62"/>
      <c r="D16" s="59"/>
      <c r="E16" s="107"/>
      <c r="F16" s="110">
        <f t="shared" si="0"/>
        <v>0</v>
      </c>
    </row>
    <row r="17" spans="1:6" ht="18" customHeight="1">
      <c r="A17" s="139">
        <v>15</v>
      </c>
      <c r="B17" s="5"/>
      <c r="C17" s="62"/>
      <c r="D17" s="59"/>
      <c r="E17" s="107"/>
      <c r="F17" s="110">
        <f t="shared" si="0"/>
        <v>0</v>
      </c>
    </row>
    <row r="18" spans="1:6" ht="18" customHeight="1">
      <c r="A18" s="139">
        <v>16</v>
      </c>
      <c r="B18" s="5"/>
      <c r="C18" s="62"/>
      <c r="D18" s="59"/>
      <c r="E18" s="107"/>
      <c r="F18" s="110">
        <f t="shared" si="0"/>
        <v>0</v>
      </c>
    </row>
    <row r="19" spans="1:6" ht="18" customHeight="1">
      <c r="A19" s="139">
        <v>17</v>
      </c>
      <c r="B19" s="5"/>
      <c r="C19" s="62"/>
      <c r="D19" s="59"/>
      <c r="E19" s="107"/>
      <c r="F19" s="110">
        <f t="shared" si="0"/>
        <v>0</v>
      </c>
    </row>
    <row r="20" spans="1:6" ht="18" customHeight="1">
      <c r="A20" s="139">
        <v>18</v>
      </c>
      <c r="B20" s="5"/>
      <c r="C20" s="62"/>
      <c r="D20" s="59"/>
      <c r="E20" s="107"/>
      <c r="F20" s="110">
        <f t="shared" si="0"/>
        <v>0</v>
      </c>
    </row>
    <row r="21" spans="1:6" ht="18" customHeight="1">
      <c r="A21" s="139">
        <v>19</v>
      </c>
      <c r="B21" s="5"/>
      <c r="C21" s="62"/>
      <c r="D21" s="59"/>
      <c r="E21" s="107"/>
      <c r="F21" s="110">
        <f t="shared" si="0"/>
        <v>0</v>
      </c>
    </row>
    <row r="22" spans="1:6" ht="18" customHeight="1" thickBot="1">
      <c r="A22" s="141">
        <v>20</v>
      </c>
      <c r="B22" s="6"/>
      <c r="C22" s="12"/>
      <c r="D22" s="13"/>
      <c r="E22" s="108"/>
      <c r="F22" s="111">
        <f t="shared" si="0"/>
        <v>0</v>
      </c>
    </row>
    <row r="23" spans="1:6" ht="18" customHeight="1" thickBot="1">
      <c r="A23" s="275" t="s">
        <v>13</v>
      </c>
      <c r="B23" s="276"/>
      <c r="C23" s="276"/>
      <c r="D23" s="276"/>
      <c r="E23" s="277"/>
      <c r="F23" s="112">
        <f>SUM(F3:F22)</f>
        <v>0</v>
      </c>
    </row>
  </sheetData>
  <sheetProtection/>
  <mergeCells count="2">
    <mergeCell ref="A1:F1"/>
    <mergeCell ref="A23:E23"/>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21"/>
  <sheetViews>
    <sheetView view="pageLayout" workbookViewId="0" topLeftCell="A1">
      <selection activeCell="E15" sqref="E15"/>
    </sheetView>
  </sheetViews>
  <sheetFormatPr defaultColWidth="24.57421875" defaultRowHeight="21.75" customHeight="1"/>
  <cols>
    <col min="1" max="1" width="4.8515625" style="153" customWidth="1"/>
    <col min="2" max="2" width="24.57421875" style="153" customWidth="1"/>
    <col min="3" max="4" width="8.00390625" style="153" customWidth="1"/>
    <col min="5" max="5" width="11.57421875" style="238" customWidth="1"/>
    <col min="6" max="6" width="23.8515625" style="238" customWidth="1"/>
    <col min="7" max="16384" width="24.57421875" style="153" customWidth="1"/>
  </cols>
  <sheetData>
    <row r="1" spans="1:6" ht="39.75" customHeight="1" thickBot="1">
      <c r="A1" s="273" t="s">
        <v>31</v>
      </c>
      <c r="B1" s="273"/>
      <c r="C1" s="273"/>
      <c r="D1" s="273"/>
      <c r="E1" s="273"/>
      <c r="F1" s="273"/>
    </row>
    <row r="2" spans="1:6" ht="21.75" customHeight="1" thickBot="1">
      <c r="A2" s="288" t="s">
        <v>15</v>
      </c>
      <c r="B2" s="288" t="s">
        <v>24</v>
      </c>
      <c r="C2" s="292" t="s">
        <v>25</v>
      </c>
      <c r="D2" s="293"/>
      <c r="E2" s="294"/>
      <c r="F2" s="290" t="s">
        <v>63</v>
      </c>
    </row>
    <row r="3" spans="1:6" ht="41.25" customHeight="1" thickBot="1">
      <c r="A3" s="289"/>
      <c r="B3" s="289"/>
      <c r="C3" s="2" t="s">
        <v>16</v>
      </c>
      <c r="D3" s="3" t="s">
        <v>41</v>
      </c>
      <c r="E3" s="113" t="s">
        <v>64</v>
      </c>
      <c r="F3" s="291"/>
    </row>
    <row r="4" spans="1:6" ht="23.25" customHeight="1">
      <c r="A4" s="288">
        <v>1</v>
      </c>
      <c r="B4" s="152" t="s">
        <v>26</v>
      </c>
      <c r="C4" s="22"/>
      <c r="D4" s="23"/>
      <c r="E4" s="114"/>
      <c r="F4" s="120">
        <f>C4*D4*E4</f>
        <v>0</v>
      </c>
    </row>
    <row r="5" spans="1:6" ht="21.75" customHeight="1">
      <c r="A5" s="279"/>
      <c r="B5" s="154"/>
      <c r="C5" s="10"/>
      <c r="D5" s="11"/>
      <c r="E5" s="115"/>
      <c r="F5" s="121">
        <f aca="true" t="shared" si="0" ref="F5:F15">C5*D5*E5</f>
        <v>0</v>
      </c>
    </row>
    <row r="6" spans="1:6" ht="21.75" customHeight="1">
      <c r="A6" s="279"/>
      <c r="B6" s="154"/>
      <c r="C6" s="10"/>
      <c r="D6" s="11"/>
      <c r="E6" s="115"/>
      <c r="F6" s="121">
        <f t="shared" si="0"/>
        <v>0</v>
      </c>
    </row>
    <row r="7" spans="1:6" ht="21.75" customHeight="1">
      <c r="A7" s="280"/>
      <c r="B7" s="155"/>
      <c r="C7" s="8"/>
      <c r="D7" s="9"/>
      <c r="E7" s="116"/>
      <c r="F7" s="122">
        <f t="shared" si="0"/>
        <v>0</v>
      </c>
    </row>
    <row r="8" spans="1:6" ht="21.75" customHeight="1">
      <c r="A8" s="278">
        <v>2</v>
      </c>
      <c r="B8" s="156" t="s">
        <v>27</v>
      </c>
      <c r="C8" s="20"/>
      <c r="D8" s="21"/>
      <c r="E8" s="117"/>
      <c r="F8" s="123">
        <f t="shared" si="0"/>
        <v>0</v>
      </c>
    </row>
    <row r="9" spans="1:6" ht="21.75" customHeight="1">
      <c r="A9" s="279"/>
      <c r="B9" s="157"/>
      <c r="C9" s="18"/>
      <c r="D9" s="19"/>
      <c r="E9" s="118"/>
      <c r="F9" s="124">
        <f t="shared" si="0"/>
        <v>0</v>
      </c>
    </row>
    <row r="10" spans="1:6" ht="21.75" customHeight="1">
      <c r="A10" s="279"/>
      <c r="B10" s="154"/>
      <c r="C10" s="10"/>
      <c r="D10" s="11"/>
      <c r="E10" s="115"/>
      <c r="F10" s="121">
        <f t="shared" si="0"/>
        <v>0</v>
      </c>
    </row>
    <row r="11" spans="1:6" ht="21.75" customHeight="1">
      <c r="A11" s="280"/>
      <c r="B11" s="155"/>
      <c r="C11" s="8"/>
      <c r="D11" s="9"/>
      <c r="E11" s="116"/>
      <c r="F11" s="122">
        <f t="shared" si="0"/>
        <v>0</v>
      </c>
    </row>
    <row r="12" spans="1:6" ht="21.75" customHeight="1">
      <c r="A12" s="278">
        <v>3</v>
      </c>
      <c r="B12" s="156" t="s">
        <v>28</v>
      </c>
      <c r="C12" s="20"/>
      <c r="D12" s="21"/>
      <c r="E12" s="117"/>
      <c r="F12" s="123">
        <f t="shared" si="0"/>
        <v>0</v>
      </c>
    </row>
    <row r="13" spans="1:6" ht="21.75" customHeight="1">
      <c r="A13" s="279"/>
      <c r="B13" s="157"/>
      <c r="C13" s="18"/>
      <c r="D13" s="19"/>
      <c r="E13" s="118"/>
      <c r="F13" s="125">
        <f t="shared" si="0"/>
        <v>0</v>
      </c>
    </row>
    <row r="14" spans="1:6" ht="21.75" customHeight="1">
      <c r="A14" s="279"/>
      <c r="B14" s="154"/>
      <c r="C14" s="10"/>
      <c r="D14" s="11"/>
      <c r="E14" s="115"/>
      <c r="F14" s="125">
        <f t="shared" si="0"/>
        <v>0</v>
      </c>
    </row>
    <row r="15" spans="1:6" ht="21.75" customHeight="1">
      <c r="A15" s="280"/>
      <c r="B15" s="155"/>
      <c r="C15" s="8"/>
      <c r="D15" s="9"/>
      <c r="E15" s="116"/>
      <c r="F15" s="122">
        <f t="shared" si="0"/>
        <v>0</v>
      </c>
    </row>
    <row r="16" spans="1:6" ht="21.75" customHeight="1" thickBot="1">
      <c r="A16" s="141">
        <v>4</v>
      </c>
      <c r="B16" s="158" t="s">
        <v>29</v>
      </c>
      <c r="C16" s="12"/>
      <c r="D16" s="13"/>
      <c r="E16" s="119"/>
      <c r="F16" s="126" t="s">
        <v>44</v>
      </c>
    </row>
    <row r="17" spans="1:6" ht="21.75" customHeight="1" thickBot="1">
      <c r="A17" s="282" t="s">
        <v>13</v>
      </c>
      <c r="B17" s="283"/>
      <c r="C17" s="283"/>
      <c r="D17" s="283"/>
      <c r="E17" s="284"/>
      <c r="F17" s="112">
        <f>SUM(F4:F16)</f>
        <v>0</v>
      </c>
    </row>
    <row r="18" spans="1:6" ht="21.75" customHeight="1" thickBot="1">
      <c r="A18" s="285" t="s">
        <v>30</v>
      </c>
      <c r="B18" s="286"/>
      <c r="C18" s="286"/>
      <c r="D18" s="286"/>
      <c r="E18" s="287"/>
      <c r="F18" s="127">
        <f>F17</f>
        <v>0</v>
      </c>
    </row>
    <row r="20" spans="1:6" ht="21.75" customHeight="1">
      <c r="A20" s="281" t="s">
        <v>42</v>
      </c>
      <c r="B20" s="281"/>
      <c r="C20" s="281"/>
      <c r="D20" s="281"/>
      <c r="E20" s="281"/>
      <c r="F20" s="281"/>
    </row>
    <row r="21" spans="1:6" ht="21.75" customHeight="1">
      <c r="A21" s="281" t="s">
        <v>43</v>
      </c>
      <c r="B21" s="281"/>
      <c r="C21" s="281"/>
      <c r="D21" s="281"/>
      <c r="E21" s="281"/>
      <c r="F21" s="281"/>
    </row>
  </sheetData>
  <sheetProtection/>
  <mergeCells count="12">
    <mergeCell ref="A1:F1"/>
    <mergeCell ref="A2:A3"/>
    <mergeCell ref="B2:B3"/>
    <mergeCell ref="F2:F3"/>
    <mergeCell ref="C2:E2"/>
    <mergeCell ref="A4:A7"/>
    <mergeCell ref="A8:A11"/>
    <mergeCell ref="A12:A15"/>
    <mergeCell ref="A20:F20"/>
    <mergeCell ref="A21:F21"/>
    <mergeCell ref="A17:E17"/>
    <mergeCell ref="A18:E1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9"/>
  <sheetViews>
    <sheetView view="pageLayout" workbookViewId="0" topLeftCell="A10">
      <selection activeCell="A16" sqref="A16:G16"/>
    </sheetView>
  </sheetViews>
  <sheetFormatPr defaultColWidth="9.140625" defaultRowHeight="19.5" customHeight="1"/>
  <cols>
    <col min="1" max="1" width="6.421875" style="143" customWidth="1"/>
    <col min="2" max="2" width="26.8515625" style="160" customWidth="1"/>
    <col min="3" max="3" width="6.421875" style="160" customWidth="1"/>
    <col min="4" max="4" width="8.00390625" style="160" customWidth="1"/>
    <col min="5" max="5" width="12.140625" style="242" customWidth="1"/>
    <col min="6" max="6" width="15.00390625" style="242" customWidth="1"/>
    <col min="7" max="7" width="7.140625" style="160" customWidth="1"/>
    <col min="8" max="8" width="9.140625" style="160" hidden="1" customWidth="1"/>
    <col min="9" max="16384" width="9.140625" style="160" customWidth="1"/>
  </cols>
  <sheetData>
    <row r="1" spans="1:8" ht="39.75" customHeight="1" thickBot="1">
      <c r="A1" s="305" t="s">
        <v>36</v>
      </c>
      <c r="B1" s="297"/>
      <c r="C1" s="297"/>
      <c r="D1" s="297"/>
      <c r="E1" s="297"/>
      <c r="F1" s="297"/>
      <c r="G1" s="297"/>
      <c r="H1" s="297"/>
    </row>
    <row r="2" spans="1:6" ht="30" customHeight="1" thickBot="1">
      <c r="A2" s="159" t="s">
        <v>71</v>
      </c>
      <c r="B2" s="165" t="s">
        <v>37</v>
      </c>
      <c r="C2" s="150" t="s">
        <v>20</v>
      </c>
      <c r="D2" s="150" t="s">
        <v>21</v>
      </c>
      <c r="E2" s="113" t="s">
        <v>62</v>
      </c>
      <c r="F2" s="151" t="s">
        <v>65</v>
      </c>
    </row>
    <row r="3" spans="1:6" ht="19.5" customHeight="1">
      <c r="A3" s="169">
        <v>1</v>
      </c>
      <c r="B3" s="161"/>
      <c r="C3" s="14"/>
      <c r="D3" s="14"/>
      <c r="E3" s="114"/>
      <c r="F3" s="120">
        <f>D3*E3</f>
        <v>0</v>
      </c>
    </row>
    <row r="4" spans="1:6" ht="19.5" customHeight="1">
      <c r="A4" s="170">
        <v>2</v>
      </c>
      <c r="B4" s="162"/>
      <c r="C4" s="15"/>
      <c r="D4" s="16"/>
      <c r="E4" s="115"/>
      <c r="F4" s="121">
        <f>D4*E4</f>
        <v>0</v>
      </c>
    </row>
    <row r="5" spans="1:6" ht="19.5" customHeight="1">
      <c r="A5" s="170">
        <v>3</v>
      </c>
      <c r="B5" s="162"/>
      <c r="C5" s="15"/>
      <c r="D5" s="16"/>
      <c r="E5" s="115"/>
      <c r="F5" s="121">
        <f aca="true" t="shared" si="0" ref="F5:F11">D5*E5</f>
        <v>0</v>
      </c>
    </row>
    <row r="6" spans="1:6" ht="19.5" customHeight="1">
      <c r="A6" s="170">
        <v>4</v>
      </c>
      <c r="B6" s="162"/>
      <c r="C6" s="15"/>
      <c r="D6" s="16"/>
      <c r="E6" s="115"/>
      <c r="F6" s="121">
        <f t="shared" si="0"/>
        <v>0</v>
      </c>
    </row>
    <row r="7" spans="1:6" ht="19.5" customHeight="1">
      <c r="A7" s="170">
        <v>5</v>
      </c>
      <c r="B7" s="162"/>
      <c r="C7" s="15"/>
      <c r="D7" s="16"/>
      <c r="E7" s="115"/>
      <c r="F7" s="125">
        <f t="shared" si="0"/>
        <v>0</v>
      </c>
    </row>
    <row r="8" spans="1:6" ht="19.5" customHeight="1">
      <c r="A8" s="170">
        <v>6</v>
      </c>
      <c r="B8" s="154"/>
      <c r="C8" s="15"/>
      <c r="D8" s="17"/>
      <c r="E8" s="115"/>
      <c r="F8" s="125">
        <f t="shared" si="0"/>
        <v>0</v>
      </c>
    </row>
    <row r="9" spans="1:6" ht="19.5" customHeight="1">
      <c r="A9" s="170">
        <v>7</v>
      </c>
      <c r="B9" s="154"/>
      <c r="C9" s="15"/>
      <c r="D9" s="16"/>
      <c r="E9" s="115"/>
      <c r="F9" s="125">
        <f t="shared" si="0"/>
        <v>0</v>
      </c>
    </row>
    <row r="10" spans="1:6" ht="19.5" customHeight="1">
      <c r="A10" s="170">
        <v>8</v>
      </c>
      <c r="B10" s="162"/>
      <c r="C10" s="15"/>
      <c r="D10" s="17"/>
      <c r="E10" s="115"/>
      <c r="F10" s="125">
        <f t="shared" si="0"/>
        <v>0</v>
      </c>
    </row>
    <row r="11" spans="1:6" ht="19.5" customHeight="1">
      <c r="A11" s="170">
        <v>9</v>
      </c>
      <c r="B11" s="162"/>
      <c r="C11" s="15"/>
      <c r="D11" s="16"/>
      <c r="E11" s="115"/>
      <c r="F11" s="125">
        <f t="shared" si="0"/>
        <v>0</v>
      </c>
    </row>
    <row r="12" spans="1:6" ht="19.5" customHeight="1" thickBot="1">
      <c r="A12" s="139">
        <v>10</v>
      </c>
      <c r="B12" s="163"/>
      <c r="C12" s="7"/>
      <c r="D12" s="7"/>
      <c r="E12" s="128"/>
      <c r="F12" s="126">
        <f>D12*E12</f>
        <v>0</v>
      </c>
    </row>
    <row r="13" spans="1:6" ht="19.5" customHeight="1" thickBot="1">
      <c r="A13" s="282" t="s">
        <v>13</v>
      </c>
      <c r="B13" s="283"/>
      <c r="C13" s="283"/>
      <c r="D13" s="283"/>
      <c r="E13" s="284"/>
      <c r="F13" s="112">
        <f>SUM(F3:F12)</f>
        <v>0</v>
      </c>
    </row>
    <row r="14" spans="1:6" ht="19.5" customHeight="1" thickBot="1">
      <c r="A14" s="282" t="s">
        <v>40</v>
      </c>
      <c r="B14" s="283"/>
      <c r="C14" s="283"/>
      <c r="D14" s="283"/>
      <c r="E14" s="284"/>
      <c r="F14" s="164"/>
    </row>
    <row r="15" spans="1:7" ht="19.5" customHeight="1">
      <c r="A15" s="297"/>
      <c r="B15" s="297"/>
      <c r="C15" s="297"/>
      <c r="D15" s="297"/>
      <c r="E15" s="297"/>
      <c r="F15" s="297"/>
      <c r="G15" s="297"/>
    </row>
    <row r="16" spans="1:7" ht="35.25" customHeight="1" thickBot="1">
      <c r="A16" s="299" t="s">
        <v>38</v>
      </c>
      <c r="B16" s="299"/>
      <c r="C16" s="299"/>
      <c r="D16" s="299"/>
      <c r="E16" s="299"/>
      <c r="F16" s="299"/>
      <c r="G16" s="299"/>
    </row>
    <row r="17" spans="1:6" ht="33.75" customHeight="1" thickBot="1">
      <c r="A17" s="159" t="s">
        <v>71</v>
      </c>
      <c r="B17" s="165" t="s">
        <v>39</v>
      </c>
      <c r="C17" s="292" t="s">
        <v>21</v>
      </c>
      <c r="D17" s="294"/>
      <c r="E17" s="113" t="s">
        <v>62</v>
      </c>
      <c r="F17" s="151" t="s">
        <v>65</v>
      </c>
    </row>
    <row r="18" spans="1:6" ht="19.5" customHeight="1">
      <c r="A18" s="169">
        <v>1</v>
      </c>
      <c r="B18" s="152"/>
      <c r="C18" s="306"/>
      <c r="D18" s="307"/>
      <c r="E18" s="166"/>
      <c r="F18" s="120">
        <f>C18*E18</f>
        <v>0</v>
      </c>
    </row>
    <row r="19" spans="1:6" ht="19.5" customHeight="1">
      <c r="A19" s="170">
        <v>2</v>
      </c>
      <c r="B19" s="154"/>
      <c r="C19" s="295"/>
      <c r="D19" s="296"/>
      <c r="E19" s="167"/>
      <c r="F19" s="121">
        <f>C19*E19</f>
        <v>0</v>
      </c>
    </row>
    <row r="20" spans="1:6" ht="19.5" customHeight="1">
      <c r="A20" s="170">
        <v>3</v>
      </c>
      <c r="B20" s="154"/>
      <c r="C20" s="295"/>
      <c r="D20" s="296"/>
      <c r="E20" s="168"/>
      <c r="F20" s="121">
        <f>C20*E20</f>
        <v>0</v>
      </c>
    </row>
    <row r="21" spans="1:6" ht="19.5" customHeight="1">
      <c r="A21" s="170">
        <v>4</v>
      </c>
      <c r="B21" s="154"/>
      <c r="C21" s="295"/>
      <c r="D21" s="296"/>
      <c r="E21" s="168"/>
      <c r="F21" s="121">
        <f>C21*E21</f>
        <v>0</v>
      </c>
    </row>
    <row r="22" spans="1:8" ht="19.5" customHeight="1" thickBot="1">
      <c r="A22" s="170">
        <v>5</v>
      </c>
      <c r="B22" s="154"/>
      <c r="C22" s="300"/>
      <c r="D22" s="301"/>
      <c r="E22" s="239"/>
      <c r="F22" s="121">
        <f>C22*E22</f>
        <v>0</v>
      </c>
      <c r="G22" s="240"/>
      <c r="H22" s="241"/>
    </row>
    <row r="23" spans="1:6" ht="19.5" customHeight="1" thickBot="1">
      <c r="A23" s="282" t="s">
        <v>13</v>
      </c>
      <c r="B23" s="283"/>
      <c r="C23" s="283"/>
      <c r="D23" s="283"/>
      <c r="E23" s="284"/>
      <c r="F23" s="112">
        <f>SUM(F18:F22)</f>
        <v>0</v>
      </c>
    </row>
    <row r="24" spans="1:6" ht="19.5" customHeight="1" thickBot="1">
      <c r="A24" s="282" t="s">
        <v>40</v>
      </c>
      <c r="B24" s="283"/>
      <c r="C24" s="283"/>
      <c r="D24" s="283"/>
      <c r="E24" s="284"/>
      <c r="F24" s="112">
        <f>F23</f>
        <v>0</v>
      </c>
    </row>
    <row r="25" spans="1:7" ht="19.5" customHeight="1">
      <c r="A25" s="298"/>
      <c r="B25" s="298"/>
      <c r="C25" s="298"/>
      <c r="D25" s="298"/>
      <c r="E25" s="298"/>
      <c r="F25" s="298"/>
      <c r="G25" s="298"/>
    </row>
    <row r="26" spans="1:7" ht="19.5" customHeight="1">
      <c r="A26" s="297"/>
      <c r="B26" s="297"/>
      <c r="C26" s="297"/>
      <c r="D26" s="297"/>
      <c r="E26" s="297"/>
      <c r="F26" s="297"/>
      <c r="G26" s="297"/>
    </row>
    <row r="27" spans="4:6" ht="19.5" customHeight="1">
      <c r="D27" s="302" t="s">
        <v>73</v>
      </c>
      <c r="E27" s="302"/>
      <c r="F27" s="302"/>
    </row>
    <row r="28" spans="4:6" ht="19.5" customHeight="1">
      <c r="D28" s="303" t="s">
        <v>17</v>
      </c>
      <c r="E28" s="303"/>
      <c r="F28" s="303"/>
    </row>
    <row r="29" spans="4:6" ht="19.5" customHeight="1">
      <c r="D29" s="304" t="s">
        <v>72</v>
      </c>
      <c r="E29" s="304"/>
      <c r="F29" s="304"/>
    </row>
  </sheetData>
  <sheetProtection/>
  <mergeCells count="18">
    <mergeCell ref="D27:F27"/>
    <mergeCell ref="D28:F28"/>
    <mergeCell ref="D29:F29"/>
    <mergeCell ref="A15:G15"/>
    <mergeCell ref="A1:H1"/>
    <mergeCell ref="A13:E13"/>
    <mergeCell ref="A23:E23"/>
    <mergeCell ref="C17:D17"/>
    <mergeCell ref="C18:D18"/>
    <mergeCell ref="C19:D19"/>
    <mergeCell ref="C20:D20"/>
    <mergeCell ref="C21:D21"/>
    <mergeCell ref="A14:E14"/>
    <mergeCell ref="A24:E24"/>
    <mergeCell ref="A26:G26"/>
    <mergeCell ref="A25:G25"/>
    <mergeCell ref="A16:G16"/>
    <mergeCell ref="C22:D2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2013-06-07T09:16:40Z</dcterms:modified>
  <cp:category/>
  <cp:version/>
  <cp:contentType/>
  <cp:contentStatus/>
</cp:coreProperties>
</file>