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885" activeTab="2"/>
  </bookViews>
  <sheets>
    <sheet name="Tổng KP (dành cho đề tài 2 năm)" sheetId="1" r:id="rId1"/>
    <sheet name="Tổng KP (dành cho đề tài 3 năm)" sheetId="2" r:id="rId2"/>
    <sheet name="Nhân công" sheetId="3" r:id="rId3"/>
    <sheet name="Vật tư" sheetId="4" r:id="rId4"/>
    <sheet name="thiết bị dụng cụ" sheetId="5" r:id="rId5"/>
    <sheet name="công tác phí" sheetId="6" r:id="rId6"/>
    <sheet name="Chi phí trực tiếp khác" sheetId="7" r:id="rId7"/>
  </sheets>
  <definedNames>
    <definedName name="_xlfn.IFERROR" hidden="1">#NAME?</definedName>
    <definedName name="_xlnm.Print_Area" localSheetId="0">'Tổng KP (dành cho đề tài 2 năm)'!$A$1:$G$21</definedName>
    <definedName name="_xlnm.Print_Area" localSheetId="1">'Tổng KP (dành cho đề tài 3 năm)'!$A$1:$H$22</definedName>
  </definedNames>
  <calcPr fullCalcOnLoad="1"/>
</workbook>
</file>

<file path=xl/sharedStrings.xml><?xml version="1.0" encoding="utf-8"?>
<sst xmlns="http://schemas.openxmlformats.org/spreadsheetml/2006/main" count="161" uniqueCount="95">
  <si>
    <t>Các khoản chi phí</t>
  </si>
  <si>
    <t>Yêu cầu cấp kinh phí theo tiến độ</t>
  </si>
  <si>
    <t>%</t>
  </si>
  <si>
    <t>A</t>
  </si>
  <si>
    <t>Chi phí trực tiếp</t>
  </si>
  <si>
    <t>Nguyên vật liệu</t>
  </si>
  <si>
    <t>Thiết bị, dụng cụ</t>
  </si>
  <si>
    <t>Đi lại, công tác phí</t>
  </si>
  <si>
    <t xml:space="preserve">Phí dịch vụ thuê ngoài </t>
  </si>
  <si>
    <t xml:space="preserve">Chi phí trực tiếp khác </t>
  </si>
  <si>
    <t>B</t>
  </si>
  <si>
    <t>Cộng:</t>
  </si>
  <si>
    <t>Nhân công lao động khoa học</t>
  </si>
  <si>
    <t>Stt</t>
  </si>
  <si>
    <t>Số người</t>
  </si>
  <si>
    <t>Chủ nhiệm đề tài</t>
  </si>
  <si>
    <t>1. Nhân công lao động khoa học (khoán chi )</t>
  </si>
  <si>
    <t>Tên vật tư, nguyên vật liệu và quy cách kỹ thuật</t>
  </si>
  <si>
    <t>Đơn vị</t>
  </si>
  <si>
    <t>Số lượng</t>
  </si>
  <si>
    <t>2. Vật tư, nguyên vật liệu</t>
  </si>
  <si>
    <t>3. Thiết bị, dụng cụ</t>
  </si>
  <si>
    <t>Khoản chi phí</t>
  </si>
  <si>
    <t>Diễn giải</t>
  </si>
  <si>
    <t>Tàu xe, đi lại</t>
  </si>
  <si>
    <t>Thuê chỗ ở</t>
  </si>
  <si>
    <t>Phụ cấp lưu trú</t>
  </si>
  <si>
    <t>Chi phí khác</t>
  </si>
  <si>
    <t>4. Đi lại, công tác phí</t>
  </si>
  <si>
    <r>
      <t xml:space="preserve">Trong đó khoán chi  </t>
    </r>
    <r>
      <rPr>
        <vertAlign val="superscript"/>
        <sz val="11"/>
        <color indexed="8"/>
        <rFont val="Times New Roman"/>
        <family val="1"/>
      </rPr>
      <t>(1)</t>
    </r>
  </si>
  <si>
    <t>Giám đốc</t>
  </si>
  <si>
    <t>Lãnh đạo tổ chức chủ trì</t>
  </si>
  <si>
    <t>5. Dịch vụ thuê ngoài</t>
  </si>
  <si>
    <t>Dịch vụ thuê ngoài</t>
  </si>
  <si>
    <t>6. Chi phí trực tiếp khác</t>
  </si>
  <si>
    <t xml:space="preserve">Chi phí </t>
  </si>
  <si>
    <t>(1): Số lần có thể là số đêm, số ngày đi công tác</t>
  </si>
  <si>
    <t>(2): Chi phí/lần: chi phí cho 1 vé tàu xe, đi lại,  1 đêm thuê chỗ ở hoặc 1 ngày lưu trú</t>
  </si>
  <si>
    <t xml:space="preserve">  </t>
  </si>
  <si>
    <t xml:space="preserve">Chi phí gián tiếp </t>
  </si>
  <si>
    <t>Tổng kinh phí yêu cầu Quỹ tài trợ</t>
  </si>
  <si>
    <t xml:space="preserve">Chủ nhiệm đề tài: </t>
  </si>
  <si>
    <t>Thành viên nghiên cứu chủ chốt, thư ký đề tài:</t>
  </si>
  <si>
    <t>Nghiên cứu sinh:</t>
  </si>
  <si>
    <t>Kỹ thuật viên, nhân viên hỗ trợ khác:</t>
  </si>
  <si>
    <r>
      <t>Chức danh</t>
    </r>
    <r>
      <rPr>
        <vertAlign val="superscript"/>
        <sz val="11"/>
        <color indexed="8"/>
        <rFont val="Times New Roman"/>
        <family val="1"/>
      </rPr>
      <t>(1)</t>
    </r>
  </si>
  <si>
    <r>
      <t>Số tháng làm việc quy đổi</t>
    </r>
    <r>
      <rPr>
        <vertAlign val="superscript"/>
        <sz val="11"/>
        <color indexed="8"/>
        <rFont val="Times New Roman"/>
        <family val="1"/>
      </rPr>
      <t>(2)</t>
    </r>
  </si>
  <si>
    <t>Chi phí quản lý của tổ chức chủ trì (2)</t>
  </si>
  <si>
    <t>Tổng</t>
  </si>
  <si>
    <t>Đơn vị: đồng</t>
  </si>
  <si>
    <t>Tiền công (đồng)</t>
  </si>
  <si>
    <t>Định mức công lao động khoa học (đ/tháng)</t>
  </si>
  <si>
    <t>Đơn giá (đồng)</t>
  </si>
  <si>
    <t>Thành tiền (đồng)</t>
  </si>
  <si>
    <t>Thành tiền  (đồng)</t>
  </si>
  <si>
    <r>
      <t xml:space="preserve">Trong đó khoán chi </t>
    </r>
    <r>
      <rPr>
        <vertAlign val="superscript"/>
        <sz val="11"/>
        <color indexed="8"/>
        <rFont val="Times New Roman"/>
        <family val="1"/>
      </rPr>
      <t>(1)</t>
    </r>
  </si>
  <si>
    <t>Dự toán kinh phí</t>
  </si>
  <si>
    <t>Yêu cầu cấp kinh phí 
theo tiến độ</t>
  </si>
  <si>
    <t>Công lao động khoa học thực hiện theo mức lương cơ bản:</t>
  </si>
  <si>
    <t>TT</t>
  </si>
  <si>
    <t>(Ký ghi rõ họ tên)</t>
  </si>
  <si>
    <t>Ngày…tháng…năm 20…</t>
  </si>
  <si>
    <t>(*): Có thể thêm số lần đi công tác/tham gia hội nghị hội thảo tùy thuộc vào thực tế đề tài</t>
  </si>
  <si>
    <t>7. Chi phí gián tiếp</t>
  </si>
  <si>
    <t>Lần 1 (Đi &lt;công tác/hội nghị&gt; tại &lt;tên địa điểm&gt;)</t>
  </si>
  <si>
    <t>Lần 2 (Đi &lt;công tác/hội nghị&gt; tại &lt;tên địa điểm&gt;)</t>
  </si>
  <si>
    <t xml:space="preserve">Chi phí quản lý của tổ chức chủ trì: </t>
  </si>
  <si>
    <t xml:space="preserve">………………… </t>
  </si>
  <si>
    <t>(đồng)</t>
  </si>
  <si>
    <t>C</t>
  </si>
  <si>
    <t>Lần …. (Đi &lt;công tác/hội nghị&gt; tại &lt;tên địa điểm&gt;)</t>
  </si>
  <si>
    <t>Quỹ Phát triển KH&amp;CN Quốc gia</t>
  </si>
  <si>
    <r>
      <t xml:space="preserve">Lần </t>
    </r>
    <r>
      <rPr>
        <b/>
        <sz val="6"/>
        <color indexed="8"/>
        <rFont val="Times New Roman"/>
        <family val="1"/>
      </rPr>
      <t>(1)</t>
    </r>
  </si>
  <si>
    <r>
      <t xml:space="preserve">Chi phí/lần (đồng) </t>
    </r>
    <r>
      <rPr>
        <b/>
        <sz val="6"/>
        <color indexed="8"/>
        <rFont val="Times New Roman"/>
        <family val="1"/>
      </rPr>
      <t>(2)</t>
    </r>
    <r>
      <rPr>
        <b/>
        <sz val="11"/>
        <color indexed="8"/>
        <rFont val="Times New Roman"/>
        <family val="1"/>
      </rPr>
      <t xml:space="preserve"> </t>
    </r>
  </si>
  <si>
    <t xml:space="preserve">Ngày       tháng      năm </t>
  </si>
  <si>
    <t>Ngày…tháng…năm …</t>
  </si>
  <si>
    <t xml:space="preserve">Năm thứ 1 </t>
  </si>
  <si>
    <t xml:space="preserve">Năm thứ 2 </t>
  </si>
  <si>
    <t xml:space="preserve">Năm thứ 3 </t>
  </si>
  <si>
    <t xml:space="preserve">
(1) Ghi rõ chức danh khoa học, học vị, họ tên thành viên tham gia nghiên cứu đề tài.
</t>
  </si>
  <si>
    <t>(3) Tiền công của Kỹ thuật viên, NV hỗ trợ Không quá 20% tổng dự toán tiền công của CNĐT,Thư ký KH, Thành viên nghiên cứu chủ chốt và nghiên cứu sinh.</t>
  </si>
  <si>
    <t xml:space="preserve">Chủ nhiệm đề tài </t>
  </si>
  <si>
    <t>Thành viên nghiên cứu chủ chốt, thư ký đề tài</t>
  </si>
  <si>
    <t>Nghiên cứu sinh</t>
  </si>
  <si>
    <r>
      <t xml:space="preserve">Hệ số tiền công theo ngày </t>
    </r>
    <r>
      <rPr>
        <b/>
        <sz val="12"/>
        <color indexed="10"/>
        <rFont val="Times New Roman"/>
        <family val="1"/>
      </rPr>
      <t>(hstctn)</t>
    </r>
  </si>
  <si>
    <t>Tiền công quy đổi theo tháng
(tương đương 22 ngày công) (đồng)</t>
  </si>
  <si>
    <t>Hệ số lương cơ sở (đồng)</t>
  </si>
  <si>
    <r>
      <t xml:space="preserve">Số ngày công/tháng
 </t>
    </r>
    <r>
      <rPr>
        <b/>
        <sz val="10"/>
        <color indexed="10"/>
        <rFont val="Times New Roman"/>
        <family val="1"/>
      </rPr>
      <t>(snc)</t>
    </r>
  </si>
  <si>
    <t>Kỹ thuật viên, nhân viên hỗ trợ khác</t>
  </si>
  <si>
    <t>(2) Công lao động khoa học thực hiện theo Thông tư số 55/2015/TTLT/BTC-BKHCN: Ngày công lao động quy đổi 8h/1 ngày; trên 4h được tính 1 ngày công. Một tháng làm việc tương đương 22 ngày công.</t>
  </si>
  <si>
    <t>Chi phí quản lý của tổ chức chủ trì (1)</t>
  </si>
  <si>
    <t>(1) Định mức chi phí gián tiếp được xác định bằng 5% tổng chi phí của đề tài (không quá 200 triệu đồng).</t>
  </si>
  <si>
    <t>Kinh phí khoán chi:</t>
  </si>
  <si>
    <t xml:space="preserve">Trong đó, kinh phí khoán chi: </t>
  </si>
  <si>
    <t>Đỗ Tiến Dũng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</si>
</sst>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_);_(* \(#,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center"/>
      <protection locked="0"/>
    </xf>
    <xf numFmtId="3" fontId="54" fillId="0" borderId="0" xfId="0" applyNumberFormat="1" applyFont="1" applyAlignment="1" applyProtection="1">
      <alignment/>
      <protection locked="0"/>
    </xf>
    <xf numFmtId="3" fontId="55" fillId="0" borderId="0" xfId="0" applyNumberFormat="1" applyFont="1" applyAlignment="1" applyProtection="1">
      <alignment/>
      <protection locked="0"/>
    </xf>
    <xf numFmtId="3" fontId="56" fillId="0" borderId="0" xfId="0" applyNumberFormat="1" applyFont="1" applyBorder="1" applyAlignment="1" applyProtection="1">
      <alignment horizontal="center" vertical="center"/>
      <protection locked="0"/>
    </xf>
    <xf numFmtId="3" fontId="55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57" fillId="0" borderId="0" xfId="0" applyNumberFormat="1" applyFont="1" applyBorder="1" applyAlignment="1" applyProtection="1">
      <alignment horizontal="righ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0" fontId="56" fillId="0" borderId="0" xfId="0" applyNumberFormat="1" applyFont="1" applyBorder="1" applyAlignment="1" applyProtection="1">
      <alignment horizontal="center" vertical="center"/>
      <protection locked="0"/>
    </xf>
    <xf numFmtId="10" fontId="54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4" fillId="33" borderId="0" xfId="0" applyFont="1" applyFill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10" fontId="56" fillId="33" borderId="0" xfId="0" applyNumberFormat="1" applyFont="1" applyFill="1" applyBorder="1" applyAlignment="1" applyProtection="1">
      <alignment horizontal="center" vertical="center"/>
      <protection locked="0"/>
    </xf>
    <xf numFmtId="3" fontId="56" fillId="33" borderId="0" xfId="0" applyNumberFormat="1" applyFont="1" applyFill="1" applyBorder="1" applyAlignment="1" applyProtection="1">
      <alignment horizontal="center" vertical="center"/>
      <protection locked="0"/>
    </xf>
    <xf numFmtId="3" fontId="55" fillId="33" borderId="0" xfId="0" applyNumberFormat="1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Alignment="1" applyProtection="1">
      <alignment vertical="center"/>
      <protection locked="0"/>
    </xf>
    <xf numFmtId="3" fontId="54" fillId="33" borderId="0" xfId="0" applyNumberFormat="1" applyFont="1" applyFill="1" applyAlignment="1" applyProtection="1">
      <alignment vertical="center"/>
      <protection locked="0"/>
    </xf>
    <xf numFmtId="0" fontId="55" fillId="33" borderId="0" xfId="0" applyFont="1" applyFill="1" applyAlignment="1" applyProtection="1">
      <alignment vertical="center"/>
      <protection locked="0"/>
    </xf>
    <xf numFmtId="0" fontId="56" fillId="33" borderId="0" xfId="0" applyFont="1" applyFill="1" applyAlignment="1" applyProtection="1">
      <alignment horizontal="center" vertical="center"/>
      <protection locked="0"/>
    </xf>
    <xf numFmtId="3" fontId="55" fillId="33" borderId="0" xfId="0" applyNumberFormat="1" applyFont="1" applyFill="1" applyAlignment="1" applyProtection="1">
      <alignment vertical="center"/>
      <protection locked="0"/>
    </xf>
    <xf numFmtId="10" fontId="54" fillId="33" borderId="0" xfId="0" applyNumberFormat="1" applyFont="1" applyFill="1" applyAlignment="1" applyProtection="1">
      <alignment vertical="center"/>
      <protection locked="0"/>
    </xf>
    <xf numFmtId="3" fontId="54" fillId="33" borderId="0" xfId="0" applyNumberFormat="1" applyFont="1" applyFill="1" applyAlignment="1" applyProtection="1">
      <alignment/>
      <protection locked="0"/>
    </xf>
    <xf numFmtId="10" fontId="54" fillId="33" borderId="0" xfId="0" applyNumberFormat="1" applyFont="1" applyFill="1" applyAlignment="1" applyProtection="1">
      <alignment/>
      <protection locked="0"/>
    </xf>
    <xf numFmtId="3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vertical="center" wrapText="1"/>
      <protection/>
    </xf>
    <xf numFmtId="41" fontId="54" fillId="33" borderId="10" xfId="0" applyNumberFormat="1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vertical="center" wrapText="1"/>
      <protection locked="0"/>
    </xf>
    <xf numFmtId="41" fontId="54" fillId="33" borderId="10" xfId="0" applyNumberFormat="1" applyFont="1" applyFill="1" applyBorder="1" applyAlignment="1" applyProtection="1">
      <alignment vertical="center" wrapText="1"/>
      <protection locked="0"/>
    </xf>
    <xf numFmtId="41" fontId="54" fillId="33" borderId="10" xfId="57" applyNumberFormat="1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 applyProtection="1">
      <alignment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/>
    </xf>
    <xf numFmtId="3" fontId="0" fillId="33" borderId="0" xfId="0" applyNumberFormat="1" applyFill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3" fontId="54" fillId="33" borderId="10" xfId="0" applyNumberFormat="1" applyFont="1" applyFill="1" applyBorder="1" applyAlignment="1">
      <alignment vertical="center" wrapText="1"/>
    </xf>
    <xf numFmtId="43" fontId="54" fillId="33" borderId="10" xfId="0" applyNumberFormat="1" applyFont="1" applyFill="1" applyBorder="1" applyAlignment="1">
      <alignment vertical="center" wrapText="1"/>
    </xf>
    <xf numFmtId="43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3" fontId="54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41" fontId="54" fillId="33" borderId="10" xfId="0" applyNumberFormat="1" applyFont="1" applyFill="1" applyBorder="1" applyAlignment="1" applyProtection="1">
      <alignment horizontal="center" vertical="center"/>
      <protection/>
    </xf>
    <xf numFmtId="41" fontId="54" fillId="33" borderId="10" xfId="0" applyNumberFormat="1" applyFont="1" applyFill="1" applyBorder="1" applyAlignment="1" applyProtection="1">
      <alignment horizontal="center" vertical="center" wrapText="1"/>
      <protection/>
    </xf>
    <xf numFmtId="3" fontId="29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7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 indent="5"/>
    </xf>
    <xf numFmtId="0" fontId="58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indent="5"/>
    </xf>
    <xf numFmtId="0" fontId="62" fillId="33" borderId="10" xfId="0" applyFont="1" applyFill="1" applyBorder="1" applyAlignment="1" applyProtection="1">
      <alignment horizontal="center" vertical="center" wrapText="1"/>
      <protection locked="0"/>
    </xf>
    <xf numFmtId="3" fontId="6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0" xfId="0" applyFont="1" applyFill="1" applyBorder="1" applyAlignment="1" applyProtection="1">
      <alignment horizontal="left" vertical="center" wrapText="1"/>
      <protection locked="0"/>
    </xf>
    <xf numFmtId="0" fontId="62" fillId="0" borderId="0" xfId="0" applyFont="1" applyBorder="1" applyAlignment="1" applyProtection="1">
      <alignment horizontal="left" wrapText="1"/>
      <protection locked="0"/>
    </xf>
    <xf numFmtId="0" fontId="63" fillId="0" borderId="0" xfId="0" applyFont="1" applyBorder="1" applyAlignment="1" applyProtection="1">
      <alignment horizontal="left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171" fontId="54" fillId="33" borderId="10" xfId="57" applyNumberFormat="1" applyFont="1" applyFill="1" applyBorder="1" applyAlignment="1" applyProtection="1">
      <alignment vertical="center" wrapText="1"/>
      <protection/>
    </xf>
    <xf numFmtId="171" fontId="54" fillId="33" borderId="10" xfId="0" applyNumberFormat="1" applyFont="1" applyFill="1" applyBorder="1" applyAlignment="1" applyProtection="1">
      <alignment vertical="center" wrapText="1"/>
      <protection/>
    </xf>
    <xf numFmtId="0" fontId="56" fillId="33" borderId="0" xfId="0" applyFont="1" applyFill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3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left" wrapText="1"/>
      <protection locked="0"/>
    </xf>
    <xf numFmtId="0" fontId="63" fillId="0" borderId="0" xfId="0" applyFont="1" applyBorder="1" applyAlignment="1" applyProtection="1">
      <alignment horizontal="left" wrapText="1"/>
      <protection locked="0"/>
    </xf>
    <xf numFmtId="0" fontId="58" fillId="0" borderId="0" xfId="0" applyFont="1" applyAlignment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left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5" fillId="33" borderId="0" xfId="0" applyFont="1" applyFill="1" applyAlignment="1">
      <alignment horizontal="left" vertical="center"/>
    </xf>
    <xf numFmtId="0" fontId="57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view="pageLayout" workbookViewId="0" topLeftCell="A1">
      <selection activeCell="C19" sqref="C19"/>
    </sheetView>
  </sheetViews>
  <sheetFormatPr defaultColWidth="15.421875" defaultRowHeight="21" customHeight="1"/>
  <cols>
    <col min="1" max="1" width="2.8515625" style="25" customWidth="1"/>
    <col min="2" max="2" width="21.8515625" style="25" customWidth="1"/>
    <col min="3" max="3" width="13.7109375" style="38" customWidth="1"/>
    <col min="4" max="4" width="12.57421875" style="38" customWidth="1"/>
    <col min="5" max="5" width="8.140625" style="39" customWidth="1"/>
    <col min="6" max="6" width="12.57421875" style="38" customWidth="1"/>
    <col min="7" max="7" width="12.7109375" style="38" customWidth="1"/>
    <col min="8" max="9" width="15.421875" style="25" customWidth="1"/>
    <col min="10" max="16384" width="15.421875" style="25" customWidth="1"/>
  </cols>
  <sheetData>
    <row r="1" spans="1:7" ht="51.75" customHeight="1">
      <c r="A1" s="98" t="s">
        <v>40</v>
      </c>
      <c r="B1" s="99"/>
      <c r="C1" s="99"/>
      <c r="D1" s="99"/>
      <c r="E1" s="99"/>
      <c r="F1" s="99"/>
      <c r="G1" s="99"/>
    </row>
    <row r="2" spans="1:7" ht="22.5" customHeight="1">
      <c r="A2" s="26"/>
      <c r="B2" s="27"/>
      <c r="C2" s="27"/>
      <c r="D2" s="27"/>
      <c r="E2" s="28"/>
      <c r="F2" s="29"/>
      <c r="G2" s="30" t="s">
        <v>49</v>
      </c>
    </row>
    <row r="3" spans="1:7" ht="28.5" customHeight="1">
      <c r="A3" s="103"/>
      <c r="B3" s="103" t="s">
        <v>0</v>
      </c>
      <c r="C3" s="103" t="s">
        <v>56</v>
      </c>
      <c r="D3" s="103"/>
      <c r="E3" s="103"/>
      <c r="F3" s="104" t="s">
        <v>57</v>
      </c>
      <c r="G3" s="104"/>
    </row>
    <row r="4" spans="1:7" ht="39" customHeight="1">
      <c r="A4" s="103"/>
      <c r="B4" s="103"/>
      <c r="C4" s="41" t="s">
        <v>48</v>
      </c>
      <c r="D4" s="41" t="s">
        <v>29</v>
      </c>
      <c r="E4" s="42" t="s">
        <v>2</v>
      </c>
      <c r="F4" s="41" t="s">
        <v>76</v>
      </c>
      <c r="G4" s="41" t="s">
        <v>77</v>
      </c>
    </row>
    <row r="5" spans="1:7" ht="21" customHeight="1">
      <c r="A5" s="43" t="s">
        <v>3</v>
      </c>
      <c r="B5" s="44" t="s">
        <v>4</v>
      </c>
      <c r="C5" s="45">
        <f>SUM(C6:C11)</f>
        <v>0</v>
      </c>
      <c r="D5" s="45">
        <f>SUM(D6:D11)</f>
        <v>0</v>
      </c>
      <c r="E5" s="95">
        <f>_xlfn.IFERROR(SUM(E6:E11),"")</f>
        <v>0</v>
      </c>
      <c r="F5" s="45">
        <f>SUM(F6:F11)</f>
        <v>0</v>
      </c>
      <c r="G5" s="45">
        <f>SUM(G6:G11)</f>
        <v>0</v>
      </c>
    </row>
    <row r="6" spans="1:7" ht="30">
      <c r="A6" s="46">
        <v>1</v>
      </c>
      <c r="B6" s="47" t="s">
        <v>12</v>
      </c>
      <c r="C6" s="45">
        <f>'Nhân công'!F17</f>
        <v>0</v>
      </c>
      <c r="D6" s="45">
        <f>C6</f>
        <v>0</v>
      </c>
      <c r="E6" s="95">
        <f aca="true" t="shared" si="0" ref="E6:E11">_xlfn.IFERROR(C6/$C$14,"")</f>
      </c>
      <c r="F6" s="48">
        <f aca="true" t="shared" si="1" ref="F6:F11">C6*0.5</f>
        <v>0</v>
      </c>
      <c r="G6" s="48">
        <f aca="true" t="shared" si="2" ref="G6:G11">C6*0.5</f>
        <v>0</v>
      </c>
    </row>
    <row r="7" spans="1:7" ht="21" customHeight="1">
      <c r="A7" s="46">
        <v>2</v>
      </c>
      <c r="B7" s="47" t="s">
        <v>5</v>
      </c>
      <c r="C7" s="45">
        <f>'Vật tư'!F23</f>
        <v>0</v>
      </c>
      <c r="D7" s="48"/>
      <c r="E7" s="95">
        <f t="shared" si="0"/>
      </c>
      <c r="F7" s="48">
        <f t="shared" si="1"/>
        <v>0</v>
      </c>
      <c r="G7" s="48">
        <f t="shared" si="2"/>
        <v>0</v>
      </c>
    </row>
    <row r="8" spans="1:7" ht="21" customHeight="1">
      <c r="A8" s="46">
        <v>3</v>
      </c>
      <c r="B8" s="47" t="s">
        <v>6</v>
      </c>
      <c r="C8" s="45">
        <f>'thiết bị dụng cụ'!F23</f>
        <v>0</v>
      </c>
      <c r="D8" s="48"/>
      <c r="E8" s="95">
        <f t="shared" si="0"/>
      </c>
      <c r="F8" s="48">
        <f t="shared" si="1"/>
        <v>0</v>
      </c>
      <c r="G8" s="48">
        <f t="shared" si="2"/>
        <v>0</v>
      </c>
    </row>
    <row r="9" spans="1:7" ht="21" customHeight="1">
      <c r="A9" s="46">
        <v>4</v>
      </c>
      <c r="B9" s="47" t="s">
        <v>7</v>
      </c>
      <c r="C9" s="45">
        <f>'công tác phí'!F19</f>
        <v>0</v>
      </c>
      <c r="D9" s="49">
        <f>C9</f>
        <v>0</v>
      </c>
      <c r="E9" s="95">
        <f t="shared" si="0"/>
      </c>
      <c r="F9" s="48">
        <f t="shared" si="1"/>
        <v>0</v>
      </c>
      <c r="G9" s="48">
        <f t="shared" si="2"/>
        <v>0</v>
      </c>
    </row>
    <row r="10" spans="1:7" ht="21" customHeight="1">
      <c r="A10" s="46">
        <v>5</v>
      </c>
      <c r="B10" s="47" t="s">
        <v>8</v>
      </c>
      <c r="C10" s="45">
        <f>'Chi phí trực tiếp khác'!F13</f>
        <v>0</v>
      </c>
      <c r="D10" s="48">
        <f>C10</f>
        <v>0</v>
      </c>
      <c r="E10" s="95">
        <f t="shared" si="0"/>
      </c>
      <c r="F10" s="48">
        <f t="shared" si="1"/>
        <v>0</v>
      </c>
      <c r="G10" s="48">
        <f t="shared" si="2"/>
        <v>0</v>
      </c>
    </row>
    <row r="11" spans="1:7" ht="21" customHeight="1">
      <c r="A11" s="46">
        <v>6</v>
      </c>
      <c r="B11" s="47" t="s">
        <v>9</v>
      </c>
      <c r="C11" s="45">
        <f>'Chi phí trực tiếp khác'!F23</f>
        <v>0</v>
      </c>
      <c r="D11" s="45">
        <f>C11</f>
        <v>0</v>
      </c>
      <c r="E11" s="95">
        <f t="shared" si="0"/>
      </c>
      <c r="F11" s="48">
        <f t="shared" si="1"/>
        <v>0</v>
      </c>
      <c r="G11" s="48">
        <f t="shared" si="2"/>
        <v>0</v>
      </c>
    </row>
    <row r="12" spans="1:8" ht="21" customHeight="1">
      <c r="A12" s="43" t="s">
        <v>10</v>
      </c>
      <c r="B12" s="44" t="s">
        <v>39</v>
      </c>
      <c r="C12" s="45">
        <f>C13</f>
        <v>0</v>
      </c>
      <c r="D12" s="45">
        <f>C13</f>
        <v>0</v>
      </c>
      <c r="E12" s="95">
        <f>_xlfn.IFERROR(C13/C14,"")</f>
      </c>
      <c r="F12" s="45">
        <f>F13</f>
        <v>0</v>
      </c>
      <c r="G12" s="45">
        <f>G13</f>
        <v>0</v>
      </c>
      <c r="H12" s="31"/>
    </row>
    <row r="13" spans="1:8" ht="33.75" customHeight="1">
      <c r="A13" s="46">
        <v>1</v>
      </c>
      <c r="B13" s="47" t="s">
        <v>90</v>
      </c>
      <c r="C13" s="45"/>
      <c r="D13" s="45">
        <f>C13</f>
        <v>0</v>
      </c>
      <c r="E13" s="95">
        <f>_xlfn.IFERROR(C13/$C$14,"")</f>
      </c>
      <c r="F13" s="48">
        <f>C13*0.5</f>
        <v>0</v>
      </c>
      <c r="G13" s="48">
        <f>C13*0.5</f>
        <v>0</v>
      </c>
      <c r="H13" s="31"/>
    </row>
    <row r="14" spans="1:12" ht="21" customHeight="1">
      <c r="A14" s="50"/>
      <c r="B14" s="43" t="s">
        <v>11</v>
      </c>
      <c r="C14" s="45">
        <f>SUM(C6:C11,C13)</f>
        <v>0</v>
      </c>
      <c r="D14" s="45">
        <f>SUM(D6:D11,D13)</f>
        <v>0</v>
      </c>
      <c r="E14" s="96">
        <f>SUM(E6:E11,E13)</f>
        <v>0</v>
      </c>
      <c r="F14" s="45">
        <f>SUM(F6:F11,F13)</f>
        <v>0</v>
      </c>
      <c r="G14" s="45">
        <f>SUM(G6:G11,G13)</f>
        <v>0</v>
      </c>
      <c r="L14" s="25">
        <v>0</v>
      </c>
    </row>
    <row r="15" spans="1:7" ht="33.75" customHeight="1">
      <c r="A15" s="101" t="s">
        <v>91</v>
      </c>
      <c r="B15" s="101"/>
      <c r="C15" s="101"/>
      <c r="D15" s="101"/>
      <c r="E15" s="101"/>
      <c r="F15" s="101"/>
      <c r="G15" s="101"/>
    </row>
    <row r="16" spans="1:7" s="32" customFormat="1" ht="21" customHeight="1">
      <c r="A16" s="97" t="s">
        <v>30</v>
      </c>
      <c r="B16" s="97"/>
      <c r="C16" s="97"/>
      <c r="D16" s="102" t="s">
        <v>75</v>
      </c>
      <c r="E16" s="102"/>
      <c r="F16" s="102"/>
      <c r="G16" s="102"/>
    </row>
    <row r="17" spans="1:7" s="32" customFormat="1" ht="21" customHeight="1">
      <c r="A17" s="97" t="s">
        <v>71</v>
      </c>
      <c r="B17" s="97"/>
      <c r="C17" s="97"/>
      <c r="D17" s="97" t="s">
        <v>15</v>
      </c>
      <c r="E17" s="97"/>
      <c r="F17" s="97"/>
      <c r="G17" s="97"/>
    </row>
    <row r="18" spans="4:7" s="32" customFormat="1" ht="21" customHeight="1">
      <c r="D18" s="33"/>
      <c r="E18" s="37"/>
      <c r="F18" s="33"/>
      <c r="G18" s="33"/>
    </row>
    <row r="19" spans="1:7" s="32" customFormat="1" ht="21" customHeight="1">
      <c r="A19" s="34"/>
      <c r="B19" s="35"/>
      <c r="C19" s="36"/>
      <c r="D19" s="33"/>
      <c r="E19" s="37"/>
      <c r="F19" s="33"/>
      <c r="G19" s="33"/>
    </row>
    <row r="20" spans="1:7" s="32" customFormat="1" ht="21" customHeight="1">
      <c r="A20" s="100" t="s">
        <v>94</v>
      </c>
      <c r="B20" s="100"/>
      <c r="C20" s="100"/>
      <c r="D20" s="33"/>
      <c r="E20" s="37"/>
      <c r="F20" s="33"/>
      <c r="G20" s="33"/>
    </row>
    <row r="21" spans="3:7" s="32" customFormat="1" ht="21" customHeight="1">
      <c r="C21" s="33"/>
      <c r="D21" s="97" t="s">
        <v>31</v>
      </c>
      <c r="E21" s="97"/>
      <c r="F21" s="97"/>
      <c r="G21" s="97"/>
    </row>
  </sheetData>
  <sheetProtection/>
  <mergeCells count="12">
    <mergeCell ref="C3:E3"/>
    <mergeCell ref="F3:G3"/>
    <mergeCell ref="A17:C17"/>
    <mergeCell ref="A16:C16"/>
    <mergeCell ref="A1:G1"/>
    <mergeCell ref="A20:C20"/>
    <mergeCell ref="D21:G21"/>
    <mergeCell ref="A15:G15"/>
    <mergeCell ref="D17:G17"/>
    <mergeCell ref="D16:G16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  <headerFooter>
    <oddFooter>&amp;C8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Layout" workbookViewId="0" topLeftCell="A10">
      <selection activeCell="C29" sqref="C29"/>
    </sheetView>
  </sheetViews>
  <sheetFormatPr defaultColWidth="9.140625" defaultRowHeight="23.25" customHeight="1"/>
  <cols>
    <col min="1" max="1" width="3.140625" style="3" customWidth="1"/>
    <col min="2" max="2" width="18.421875" style="3" customWidth="1"/>
    <col min="3" max="3" width="12.57421875" style="7" customWidth="1"/>
    <col min="4" max="4" width="11.140625" style="7" customWidth="1"/>
    <col min="5" max="5" width="9.28125" style="22" bestFit="1" customWidth="1"/>
    <col min="6" max="6" width="10.7109375" style="7" customWidth="1"/>
    <col min="7" max="7" width="9.8515625" style="7" customWidth="1"/>
    <col min="8" max="8" width="10.57421875" style="7" customWidth="1"/>
    <col min="9" max="16384" width="9.140625" style="3" customWidth="1"/>
  </cols>
  <sheetData>
    <row r="1" spans="1:8" ht="44.25" customHeight="1">
      <c r="A1" s="109" t="s">
        <v>40</v>
      </c>
      <c r="B1" s="109"/>
      <c r="C1" s="109"/>
      <c r="D1" s="109"/>
      <c r="E1" s="109"/>
      <c r="F1" s="109"/>
      <c r="G1" s="109"/>
      <c r="H1" s="109"/>
    </row>
    <row r="2" spans="1:8" ht="22.5" customHeight="1">
      <c r="A2" s="23"/>
      <c r="B2" s="24"/>
      <c r="C2" s="24"/>
      <c r="D2" s="24"/>
      <c r="E2" s="21"/>
      <c r="F2" s="9"/>
      <c r="G2" s="10"/>
      <c r="H2" s="10" t="s">
        <v>49</v>
      </c>
    </row>
    <row r="3" spans="1:8" ht="23.25" customHeight="1">
      <c r="A3" s="103"/>
      <c r="B3" s="103" t="s">
        <v>0</v>
      </c>
      <c r="C3" s="103" t="s">
        <v>56</v>
      </c>
      <c r="D3" s="103"/>
      <c r="E3" s="103"/>
      <c r="F3" s="103" t="s">
        <v>1</v>
      </c>
      <c r="G3" s="103"/>
      <c r="H3" s="103"/>
    </row>
    <row r="4" spans="1:8" ht="33.75" customHeight="1">
      <c r="A4" s="103"/>
      <c r="B4" s="103"/>
      <c r="C4" s="41" t="s">
        <v>48</v>
      </c>
      <c r="D4" s="41" t="s">
        <v>55</v>
      </c>
      <c r="E4" s="42" t="s">
        <v>2</v>
      </c>
      <c r="F4" s="41" t="s">
        <v>76</v>
      </c>
      <c r="G4" s="41" t="s">
        <v>77</v>
      </c>
      <c r="H4" s="41" t="s">
        <v>78</v>
      </c>
    </row>
    <row r="5" spans="1:8" ht="20.25" customHeight="1">
      <c r="A5" s="43" t="s">
        <v>3</v>
      </c>
      <c r="B5" s="44" t="s">
        <v>4</v>
      </c>
      <c r="C5" s="45">
        <f>SUM(C6:C11)</f>
        <v>0</v>
      </c>
      <c r="D5" s="45">
        <f>SUM(D6:D11)</f>
        <v>0</v>
      </c>
      <c r="E5" s="95">
        <f>_xlfn.IFERROR(SUM(E6:E11),"")</f>
        <v>0</v>
      </c>
      <c r="F5" s="45">
        <f>SUM(F6:F11)</f>
        <v>0</v>
      </c>
      <c r="G5" s="45">
        <f>SUM(G6:G11)</f>
        <v>0</v>
      </c>
      <c r="H5" s="45">
        <f>SUM(H6:H11)</f>
        <v>0</v>
      </c>
    </row>
    <row r="6" spans="1:8" ht="33.75" customHeight="1">
      <c r="A6" s="46">
        <v>1</v>
      </c>
      <c r="B6" s="47" t="s">
        <v>12</v>
      </c>
      <c r="C6" s="45">
        <f>'Nhân công'!F17</f>
        <v>0</v>
      </c>
      <c r="D6" s="45">
        <f>C6</f>
        <v>0</v>
      </c>
      <c r="E6" s="95">
        <f aca="true" t="shared" si="0" ref="E6:E11">_xlfn.IFERROR(C6/$C$14,"")</f>
      </c>
      <c r="F6" s="48">
        <f aca="true" t="shared" si="1" ref="F6:F11">C6*0.5</f>
        <v>0</v>
      </c>
      <c r="G6" s="48">
        <f aca="true" t="shared" si="2" ref="G6:G11">C6*0.3</f>
        <v>0</v>
      </c>
      <c r="H6" s="48">
        <f aca="true" t="shared" si="3" ref="H6:H11">C6*0.2</f>
        <v>0</v>
      </c>
    </row>
    <row r="7" spans="1:8" ht="23.25" customHeight="1">
      <c r="A7" s="46">
        <v>2</v>
      </c>
      <c r="B7" s="47" t="s">
        <v>5</v>
      </c>
      <c r="C7" s="45">
        <f>'Vật tư'!F23</f>
        <v>0</v>
      </c>
      <c r="D7" s="48">
        <v>0</v>
      </c>
      <c r="E7" s="95">
        <f t="shared" si="0"/>
      </c>
      <c r="F7" s="48">
        <f t="shared" si="1"/>
        <v>0</v>
      </c>
      <c r="G7" s="48">
        <f t="shared" si="2"/>
        <v>0</v>
      </c>
      <c r="H7" s="48">
        <f t="shared" si="3"/>
        <v>0</v>
      </c>
    </row>
    <row r="8" spans="1:8" ht="23.25" customHeight="1">
      <c r="A8" s="46">
        <v>3</v>
      </c>
      <c r="B8" s="47" t="s">
        <v>6</v>
      </c>
      <c r="C8" s="45">
        <f>'thiết bị dụng cụ'!F23</f>
        <v>0</v>
      </c>
      <c r="D8" s="48">
        <v>0</v>
      </c>
      <c r="E8" s="95">
        <f t="shared" si="0"/>
      </c>
      <c r="F8" s="48">
        <f t="shared" si="1"/>
        <v>0</v>
      </c>
      <c r="G8" s="48">
        <f t="shared" si="2"/>
        <v>0</v>
      </c>
      <c r="H8" s="48">
        <f t="shared" si="3"/>
        <v>0</v>
      </c>
    </row>
    <row r="9" spans="1:8" ht="23.25" customHeight="1">
      <c r="A9" s="46">
        <v>4</v>
      </c>
      <c r="B9" s="47" t="s">
        <v>7</v>
      </c>
      <c r="C9" s="45">
        <f>'công tác phí'!F19</f>
        <v>0</v>
      </c>
      <c r="D9" s="49">
        <f>C9</f>
        <v>0</v>
      </c>
      <c r="E9" s="95">
        <f t="shared" si="0"/>
      </c>
      <c r="F9" s="48">
        <f t="shared" si="1"/>
        <v>0</v>
      </c>
      <c r="G9" s="48">
        <f t="shared" si="2"/>
        <v>0</v>
      </c>
      <c r="H9" s="48">
        <f t="shared" si="3"/>
        <v>0</v>
      </c>
    </row>
    <row r="10" spans="1:8" ht="34.5" customHeight="1">
      <c r="A10" s="46">
        <v>5</v>
      </c>
      <c r="B10" s="47" t="s">
        <v>8</v>
      </c>
      <c r="C10" s="45">
        <f>'Chi phí trực tiếp khác'!F13</f>
        <v>0</v>
      </c>
      <c r="D10" s="48">
        <f>C10</f>
        <v>0</v>
      </c>
      <c r="E10" s="95">
        <f t="shared" si="0"/>
      </c>
      <c r="F10" s="48">
        <f t="shared" si="1"/>
        <v>0</v>
      </c>
      <c r="G10" s="48">
        <f t="shared" si="2"/>
        <v>0</v>
      </c>
      <c r="H10" s="48">
        <f t="shared" si="3"/>
        <v>0</v>
      </c>
    </row>
    <row r="11" spans="1:8" ht="31.5" customHeight="1">
      <c r="A11" s="46">
        <v>6</v>
      </c>
      <c r="B11" s="47" t="s">
        <v>9</v>
      </c>
      <c r="C11" s="45">
        <f>'Chi phí trực tiếp khác'!F23</f>
        <v>0</v>
      </c>
      <c r="D11" s="45">
        <f>C11</f>
        <v>0</v>
      </c>
      <c r="E11" s="95">
        <f t="shared" si="0"/>
      </c>
      <c r="F11" s="48">
        <f t="shared" si="1"/>
        <v>0</v>
      </c>
      <c r="G11" s="48">
        <f t="shared" si="2"/>
        <v>0</v>
      </c>
      <c r="H11" s="48">
        <f t="shared" si="3"/>
        <v>0</v>
      </c>
    </row>
    <row r="12" spans="1:8" ht="23.25" customHeight="1">
      <c r="A12" s="51" t="s">
        <v>10</v>
      </c>
      <c r="B12" s="44" t="s">
        <v>39</v>
      </c>
      <c r="C12" s="45">
        <f>C13</f>
        <v>0</v>
      </c>
      <c r="D12" s="45">
        <f>D13</f>
        <v>0</v>
      </c>
      <c r="E12" s="95">
        <f>_xlfn.IFERROR(C13/C14,"")</f>
      </c>
      <c r="F12" s="45">
        <f>F13</f>
        <v>0</v>
      </c>
      <c r="G12" s="45">
        <f>G13</f>
        <v>0</v>
      </c>
      <c r="H12" s="45">
        <f>H13</f>
        <v>0</v>
      </c>
    </row>
    <row r="13" spans="1:8" ht="32.25" customHeight="1">
      <c r="A13" s="46">
        <v>1</v>
      </c>
      <c r="B13" s="47" t="s">
        <v>47</v>
      </c>
      <c r="C13" s="45"/>
      <c r="D13" s="45">
        <f>C13</f>
        <v>0</v>
      </c>
      <c r="E13" s="95">
        <f>_xlfn.IFERROR(C13/$C$14,"")</f>
      </c>
      <c r="F13" s="48">
        <f>C13*0.5</f>
        <v>0</v>
      </c>
      <c r="G13" s="48">
        <f>C13*0.3</f>
        <v>0</v>
      </c>
      <c r="H13" s="48">
        <f>C13*0.2</f>
        <v>0</v>
      </c>
    </row>
    <row r="14" spans="1:8" ht="23.25" customHeight="1">
      <c r="A14" s="47"/>
      <c r="B14" s="51" t="s">
        <v>11</v>
      </c>
      <c r="C14" s="45">
        <f aca="true" t="shared" si="4" ref="C14:H14">SUM(C6:C11,C13)</f>
        <v>0</v>
      </c>
      <c r="D14" s="45">
        <f t="shared" si="4"/>
        <v>0</v>
      </c>
      <c r="E14" s="96">
        <f t="shared" si="4"/>
        <v>0</v>
      </c>
      <c r="F14" s="45">
        <f t="shared" si="4"/>
        <v>0</v>
      </c>
      <c r="G14" s="45">
        <f t="shared" si="4"/>
        <v>0</v>
      </c>
      <c r="H14" s="45">
        <f t="shared" si="4"/>
        <v>0</v>
      </c>
    </row>
    <row r="15" spans="1:8" ht="23.25" customHeight="1">
      <c r="A15" s="110" t="s">
        <v>91</v>
      </c>
      <c r="B15" s="111"/>
      <c r="C15" s="111"/>
      <c r="D15" s="111"/>
      <c r="E15" s="111"/>
      <c r="F15" s="111"/>
      <c r="G15" s="111"/>
      <c r="H15" s="111"/>
    </row>
    <row r="16" spans="1:8" ht="23.25" customHeight="1">
      <c r="A16" s="91"/>
      <c r="B16" s="92"/>
      <c r="C16" s="92"/>
      <c r="D16" s="92"/>
      <c r="E16" s="92"/>
      <c r="F16" s="92"/>
      <c r="G16" s="92"/>
      <c r="H16" s="92"/>
    </row>
    <row r="17" spans="1:8" ht="23.25" customHeight="1">
      <c r="A17" s="107" t="s">
        <v>30</v>
      </c>
      <c r="B17" s="107"/>
      <c r="C17" s="107"/>
      <c r="D17" s="106" t="s">
        <v>61</v>
      </c>
      <c r="E17" s="106"/>
      <c r="F17" s="106"/>
      <c r="G17" s="106"/>
      <c r="H17" s="106"/>
    </row>
    <row r="18" spans="1:8" ht="23.25" customHeight="1">
      <c r="A18" s="105" t="s">
        <v>71</v>
      </c>
      <c r="B18" s="105"/>
      <c r="C18" s="105"/>
      <c r="D18" s="107" t="s">
        <v>15</v>
      </c>
      <c r="E18" s="107"/>
      <c r="F18" s="107"/>
      <c r="G18" s="107"/>
      <c r="H18" s="107"/>
    </row>
    <row r="20" spans="1:3" ht="23.25" customHeight="1">
      <c r="A20" s="5"/>
      <c r="B20" s="6"/>
      <c r="C20" s="8"/>
    </row>
    <row r="21" spans="1:3" ht="23.25" customHeight="1">
      <c r="A21" s="108" t="s">
        <v>94</v>
      </c>
      <c r="B21" s="108"/>
      <c r="C21" s="108"/>
    </row>
    <row r="22" spans="4:8" ht="23.25" customHeight="1">
      <c r="D22" s="107" t="s">
        <v>31</v>
      </c>
      <c r="E22" s="107"/>
      <c r="F22" s="107"/>
      <c r="G22" s="107"/>
      <c r="H22" s="107"/>
    </row>
  </sheetData>
  <sheetProtection/>
  <mergeCells count="12">
    <mergeCell ref="A17:C17"/>
    <mergeCell ref="A15:H15"/>
    <mergeCell ref="A18:C18"/>
    <mergeCell ref="D17:H17"/>
    <mergeCell ref="D18:H18"/>
    <mergeCell ref="D22:H22"/>
    <mergeCell ref="A21:C21"/>
    <mergeCell ref="A1:H1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  <headerFooter>
    <oddFooter>&amp;C9</oddFooter>
  </headerFooter>
  <ignoredErrors>
    <ignoredError sqref="D12:E12 E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Layout" workbookViewId="0" topLeftCell="A1">
      <selection activeCell="F4" sqref="F4"/>
    </sheetView>
  </sheetViews>
  <sheetFormatPr defaultColWidth="9.57421875" defaultRowHeight="22.5" customHeight="1"/>
  <cols>
    <col min="1" max="1" width="5.7109375" style="2" customWidth="1"/>
    <col min="2" max="2" width="31.8515625" style="2" customWidth="1"/>
    <col min="3" max="3" width="10.28125" style="2" customWidth="1"/>
    <col min="4" max="4" width="8.421875" style="2" customWidth="1"/>
    <col min="5" max="5" width="14.421875" style="11" customWidth="1"/>
    <col min="6" max="6" width="13.57421875" style="11" customWidth="1"/>
    <col min="7" max="7" width="7.7109375" style="2" customWidth="1"/>
    <col min="8" max="16384" width="9.57421875" style="2" customWidth="1"/>
  </cols>
  <sheetData>
    <row r="1" spans="1:7" ht="31.5" customHeight="1">
      <c r="A1" s="109" t="s">
        <v>16</v>
      </c>
      <c r="B1" s="116"/>
      <c r="C1" s="116"/>
      <c r="D1" s="116"/>
      <c r="E1" s="116"/>
      <c r="F1" s="116"/>
      <c r="G1" s="19"/>
    </row>
    <row r="2" spans="1:7" ht="27.75" customHeight="1">
      <c r="A2" s="114" t="s">
        <v>58</v>
      </c>
      <c r="B2" s="114"/>
      <c r="C2" s="114"/>
      <c r="D2" s="114"/>
      <c r="E2" s="114"/>
      <c r="F2" s="14"/>
      <c r="G2" s="15"/>
    </row>
    <row r="3" spans="1:7" ht="69.75" customHeight="1">
      <c r="A3" s="46" t="s">
        <v>59</v>
      </c>
      <c r="B3" s="46" t="s">
        <v>45</v>
      </c>
      <c r="C3" s="46" t="s">
        <v>14</v>
      </c>
      <c r="D3" s="46" t="s">
        <v>46</v>
      </c>
      <c r="E3" s="67" t="s">
        <v>51</v>
      </c>
      <c r="F3" s="67" t="s">
        <v>50</v>
      </c>
      <c r="G3" s="19"/>
    </row>
    <row r="4" spans="1:7" ht="22.5" customHeight="1">
      <c r="A4" s="46">
        <v>1</v>
      </c>
      <c r="B4" s="47" t="s">
        <v>41</v>
      </c>
      <c r="C4" s="68">
        <v>1</v>
      </c>
      <c r="D4" s="46"/>
      <c r="E4" s="69">
        <f>F21</f>
        <v>21029800.000000004</v>
      </c>
      <c r="F4" s="70">
        <f>C4*D4*E4</f>
        <v>0</v>
      </c>
      <c r="G4" s="19"/>
    </row>
    <row r="5" spans="1:7" ht="33" customHeight="1">
      <c r="A5" s="117">
        <v>2</v>
      </c>
      <c r="B5" s="47" t="s">
        <v>42</v>
      </c>
      <c r="C5" s="71">
        <f>SUM(C6:C8)</f>
        <v>0</v>
      </c>
      <c r="D5" s="46"/>
      <c r="E5" s="69">
        <f>F22</f>
        <v>13043800</v>
      </c>
      <c r="F5" s="70"/>
      <c r="G5" s="19"/>
    </row>
    <row r="6" spans="1:7" ht="22.5" customHeight="1">
      <c r="A6" s="117"/>
      <c r="B6" s="47"/>
      <c r="C6" s="46"/>
      <c r="D6" s="46"/>
      <c r="E6" s="69"/>
      <c r="F6" s="70">
        <f>C6*D6*$E$5</f>
        <v>0</v>
      </c>
      <c r="G6" s="19"/>
    </row>
    <row r="7" spans="1:7" ht="22.5" customHeight="1">
      <c r="A7" s="117"/>
      <c r="B7" s="47"/>
      <c r="C7" s="46"/>
      <c r="D7" s="46"/>
      <c r="E7" s="69"/>
      <c r="F7" s="70">
        <f>C7*D7*$E$5</f>
        <v>0</v>
      </c>
      <c r="G7" s="19"/>
    </row>
    <row r="8" spans="1:7" ht="22.5" customHeight="1">
      <c r="A8" s="117"/>
      <c r="B8" s="47"/>
      <c r="C8" s="46"/>
      <c r="D8" s="46"/>
      <c r="E8" s="69"/>
      <c r="F8" s="70">
        <f>C8*D8*$E$5</f>
        <v>0</v>
      </c>
      <c r="G8" s="19"/>
    </row>
    <row r="9" spans="1:7" ht="22.5" customHeight="1">
      <c r="A9" s="117">
        <v>3</v>
      </c>
      <c r="B9" s="47" t="s">
        <v>43</v>
      </c>
      <c r="C9" s="72">
        <f>SUM(C10:C12)</f>
        <v>0</v>
      </c>
      <c r="D9" s="46"/>
      <c r="E9" s="69">
        <f>F23</f>
        <v>6655000</v>
      </c>
      <c r="F9" s="70"/>
      <c r="G9" s="19"/>
    </row>
    <row r="10" spans="1:7" ht="22.5" customHeight="1">
      <c r="A10" s="117"/>
      <c r="B10" s="47"/>
      <c r="C10" s="46"/>
      <c r="D10" s="46"/>
      <c r="E10" s="69"/>
      <c r="F10" s="70">
        <f>C10*D10*$E$9</f>
        <v>0</v>
      </c>
      <c r="G10" s="19"/>
    </row>
    <row r="11" spans="1:7" ht="22.5" customHeight="1">
      <c r="A11" s="117"/>
      <c r="B11" s="47"/>
      <c r="C11" s="46"/>
      <c r="D11" s="46"/>
      <c r="E11" s="69"/>
      <c r="F11" s="70">
        <f>C11*D11*$E$9</f>
        <v>0</v>
      </c>
      <c r="G11" s="19"/>
    </row>
    <row r="12" spans="1:7" ht="22.5" customHeight="1">
      <c r="A12" s="117"/>
      <c r="B12" s="47"/>
      <c r="C12" s="46"/>
      <c r="D12" s="46"/>
      <c r="E12" s="69"/>
      <c r="F12" s="70">
        <f>C12*D12*$E$9</f>
        <v>0</v>
      </c>
      <c r="G12" s="19"/>
    </row>
    <row r="13" spans="1:7" ht="22.5" customHeight="1">
      <c r="A13" s="117">
        <v>4</v>
      </c>
      <c r="B13" s="47" t="s">
        <v>44</v>
      </c>
      <c r="C13" s="72">
        <f>SUM(C14:C16)</f>
        <v>0</v>
      </c>
      <c r="D13" s="46"/>
      <c r="E13" s="69">
        <f>F24</f>
        <v>4259200</v>
      </c>
      <c r="F13" s="73"/>
      <c r="G13" s="19"/>
    </row>
    <row r="14" spans="1:7" ht="22.5" customHeight="1">
      <c r="A14" s="117"/>
      <c r="B14" s="47"/>
      <c r="C14" s="46"/>
      <c r="D14" s="46"/>
      <c r="E14" s="69"/>
      <c r="F14" s="74">
        <f>C14*D14*$E$13</f>
        <v>0</v>
      </c>
      <c r="G14" s="19"/>
    </row>
    <row r="15" spans="1:7" ht="22.5" customHeight="1">
      <c r="A15" s="117"/>
      <c r="B15" s="47"/>
      <c r="C15" s="46"/>
      <c r="D15" s="46"/>
      <c r="E15" s="69"/>
      <c r="F15" s="74">
        <f>C15*D15*$E$13</f>
        <v>0</v>
      </c>
      <c r="G15" s="19"/>
    </row>
    <row r="16" spans="1:7" ht="22.5" customHeight="1">
      <c r="A16" s="117"/>
      <c r="B16" s="47"/>
      <c r="C16" s="46"/>
      <c r="D16" s="46"/>
      <c r="E16" s="69"/>
      <c r="F16" s="74">
        <f>C16*D16*$E$13</f>
        <v>0</v>
      </c>
      <c r="G16" s="20"/>
    </row>
    <row r="17" spans="1:7" ht="22.5" customHeight="1">
      <c r="A17" s="115" t="s">
        <v>11</v>
      </c>
      <c r="B17" s="115"/>
      <c r="C17" s="75">
        <f>SUM(C4,C5,C9,C13)</f>
        <v>1</v>
      </c>
      <c r="D17" s="76"/>
      <c r="E17" s="77"/>
      <c r="F17" s="77">
        <f>SUM(F4:F16)</f>
        <v>0</v>
      </c>
      <c r="G17" s="19"/>
    </row>
    <row r="18" spans="1:7" s="3" customFormat="1" ht="25.5" customHeight="1">
      <c r="A18" s="113" t="s">
        <v>79</v>
      </c>
      <c r="B18" s="113"/>
      <c r="C18" s="113"/>
      <c r="D18" s="113"/>
      <c r="E18" s="113"/>
      <c r="F18" s="113"/>
      <c r="G18" s="19"/>
    </row>
    <row r="19" spans="1:8" ht="51" customHeight="1">
      <c r="A19" s="112" t="s">
        <v>89</v>
      </c>
      <c r="B19" s="112"/>
      <c r="C19" s="112"/>
      <c r="D19" s="112"/>
      <c r="E19" s="112"/>
      <c r="F19" s="112"/>
      <c r="G19" s="86"/>
      <c r="H19" s="86"/>
    </row>
    <row r="20" spans="1:8" ht="78" customHeight="1">
      <c r="A20" s="88" t="s">
        <v>59</v>
      </c>
      <c r="B20" s="88" t="s">
        <v>45</v>
      </c>
      <c r="C20" s="88" t="s">
        <v>87</v>
      </c>
      <c r="D20" s="88" t="s">
        <v>84</v>
      </c>
      <c r="E20" s="88" t="s">
        <v>86</v>
      </c>
      <c r="F20" s="88" t="s">
        <v>85</v>
      </c>
      <c r="G20" s="86"/>
      <c r="H20" s="86"/>
    </row>
    <row r="21" spans="1:8" ht="20.25" customHeight="1">
      <c r="A21" s="88">
        <v>1</v>
      </c>
      <c r="B21" s="90" t="s">
        <v>81</v>
      </c>
      <c r="C21" s="88">
        <v>22</v>
      </c>
      <c r="D21" s="88">
        <v>0.79</v>
      </c>
      <c r="E21" s="89">
        <v>1210000</v>
      </c>
      <c r="F21" s="89">
        <f>C21*D21*E21</f>
        <v>21029800.000000004</v>
      </c>
      <c r="G21" s="86"/>
      <c r="H21" s="86"/>
    </row>
    <row r="22" spans="1:8" ht="30.75" customHeight="1">
      <c r="A22" s="88">
        <v>2</v>
      </c>
      <c r="B22" s="90" t="s">
        <v>82</v>
      </c>
      <c r="C22" s="88">
        <v>22</v>
      </c>
      <c r="D22" s="88">
        <v>0.49</v>
      </c>
      <c r="E22" s="89">
        <v>1210000</v>
      </c>
      <c r="F22" s="89">
        <f>C22*D22*E22</f>
        <v>13043800</v>
      </c>
      <c r="G22" s="86"/>
      <c r="H22" s="86"/>
    </row>
    <row r="23" spans="1:8" ht="24.75" customHeight="1">
      <c r="A23" s="88">
        <v>3</v>
      </c>
      <c r="B23" s="90" t="s">
        <v>83</v>
      </c>
      <c r="C23" s="88">
        <v>22</v>
      </c>
      <c r="D23" s="88">
        <v>0.25</v>
      </c>
      <c r="E23" s="89">
        <v>1210000</v>
      </c>
      <c r="F23" s="89">
        <f>C23*D23*E23</f>
        <v>6655000</v>
      </c>
      <c r="G23" s="86"/>
      <c r="H23" s="86"/>
    </row>
    <row r="24" spans="1:8" ht="24" customHeight="1">
      <c r="A24" s="88">
        <v>4</v>
      </c>
      <c r="B24" s="90" t="s">
        <v>88</v>
      </c>
      <c r="C24" s="88">
        <v>22</v>
      </c>
      <c r="D24" s="88">
        <v>0.16</v>
      </c>
      <c r="E24" s="89">
        <v>1210000</v>
      </c>
      <c r="F24" s="89">
        <f>C24*D24*E24</f>
        <v>4259200</v>
      </c>
      <c r="G24" s="86"/>
      <c r="H24" s="86"/>
    </row>
    <row r="25" spans="1:8" ht="33.75" customHeight="1">
      <c r="A25" s="112" t="s">
        <v>80</v>
      </c>
      <c r="B25" s="112"/>
      <c r="C25" s="112"/>
      <c r="D25" s="112"/>
      <c r="E25" s="112"/>
      <c r="F25" s="112"/>
      <c r="G25" s="86"/>
      <c r="H25" s="86"/>
    </row>
    <row r="26" spans="1:8" ht="22.5" customHeight="1">
      <c r="A26" s="83"/>
      <c r="B26" s="84"/>
      <c r="C26" s="84"/>
      <c r="D26" s="84"/>
      <c r="E26" s="84"/>
      <c r="F26" s="84"/>
      <c r="G26" s="84"/>
      <c r="H26" s="1"/>
    </row>
    <row r="27" spans="1:8" ht="22.5" customHeight="1">
      <c r="A27" s="85"/>
      <c r="B27" s="84"/>
      <c r="C27" s="84"/>
      <c r="D27" s="84"/>
      <c r="E27" s="84"/>
      <c r="F27" s="84"/>
      <c r="G27" s="84"/>
      <c r="H27" s="1"/>
    </row>
    <row r="28" spans="1:8" ht="22.5" customHeight="1">
      <c r="A28" s="85"/>
      <c r="B28" s="84"/>
      <c r="C28" s="84"/>
      <c r="D28" s="84"/>
      <c r="E28" s="84"/>
      <c r="F28" s="84"/>
      <c r="G28" s="84"/>
      <c r="H28" s="1"/>
    </row>
    <row r="29" spans="1:8" ht="22.5" customHeight="1">
      <c r="A29" s="85"/>
      <c r="B29" s="84"/>
      <c r="C29" s="84"/>
      <c r="D29" s="84"/>
      <c r="E29" s="84"/>
      <c r="F29" s="84"/>
      <c r="G29" s="84"/>
      <c r="H29" s="84"/>
    </row>
    <row r="30" spans="1:8" ht="22.5" customHeight="1">
      <c r="A30" s="85"/>
      <c r="B30" s="84"/>
      <c r="C30" s="84"/>
      <c r="D30" s="84"/>
      <c r="E30" s="84"/>
      <c r="F30" s="84"/>
      <c r="G30" s="84"/>
      <c r="H30" s="1"/>
    </row>
    <row r="31" spans="1:8" ht="22.5" customHeight="1">
      <c r="A31" s="87"/>
      <c r="B31" s="81"/>
      <c r="C31" s="81"/>
      <c r="D31" s="81"/>
      <c r="E31" s="81"/>
      <c r="F31" s="81"/>
      <c r="G31" s="82"/>
      <c r="H31" s="81"/>
    </row>
    <row r="32" spans="1:8" ht="22.5" customHeight="1">
      <c r="A32" s="87"/>
      <c r="B32" s="81"/>
      <c r="C32" s="81"/>
      <c r="D32" s="81"/>
      <c r="E32" s="81"/>
      <c r="F32" s="81"/>
      <c r="G32" s="82"/>
      <c r="H32" s="81"/>
    </row>
    <row r="33" spans="1:8" ht="22.5" customHeight="1">
      <c r="A33" s="87"/>
      <c r="B33" s="81"/>
      <c r="C33" s="81"/>
      <c r="D33" s="81"/>
      <c r="E33" s="81"/>
      <c r="F33" s="81"/>
      <c r="G33" s="82"/>
      <c r="H33" s="81"/>
    </row>
  </sheetData>
  <sheetProtection/>
  <mergeCells count="9">
    <mergeCell ref="A19:F19"/>
    <mergeCell ref="A25:F25"/>
    <mergeCell ref="A18:F18"/>
    <mergeCell ref="A2:E2"/>
    <mergeCell ref="A17:B17"/>
    <mergeCell ref="A1:F1"/>
    <mergeCell ref="A5:A8"/>
    <mergeCell ref="A13:A16"/>
    <mergeCell ref="A9:A12"/>
  </mergeCells>
  <printOptions/>
  <pageMargins left="0.6979166666666666" right="0.7" top="0.75" bottom="0.75" header="0.3" footer="0.3"/>
  <pageSetup horizontalDpi="600" verticalDpi="600" orientation="portrait" paperSize="9" r:id="rId1"/>
  <headerFooter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3">
      <selection activeCell="A24" sqref="A24:E24"/>
    </sheetView>
  </sheetViews>
  <sheetFormatPr defaultColWidth="9.140625" defaultRowHeight="22.5" customHeight="1"/>
  <cols>
    <col min="1" max="1" width="4.421875" style="17" customWidth="1"/>
    <col min="2" max="2" width="32.8515625" style="4" customWidth="1"/>
    <col min="3" max="3" width="7.421875" style="4" customWidth="1"/>
    <col min="4" max="4" width="9.140625" style="4" customWidth="1"/>
    <col min="5" max="5" width="11.28125" style="12" customWidth="1"/>
    <col min="6" max="6" width="21.57421875" style="12" customWidth="1"/>
    <col min="7" max="16384" width="9.140625" style="4" customWidth="1"/>
  </cols>
  <sheetData>
    <row r="1" spans="1:6" ht="47.25" customHeight="1">
      <c r="A1" s="109" t="s">
        <v>20</v>
      </c>
      <c r="B1" s="116"/>
      <c r="C1" s="116"/>
      <c r="D1" s="116"/>
      <c r="E1" s="116"/>
      <c r="F1" s="116"/>
    </row>
    <row r="2" spans="1:6" s="18" customFormat="1" ht="37.5" customHeight="1">
      <c r="A2" s="51" t="s">
        <v>59</v>
      </c>
      <c r="B2" s="51" t="s">
        <v>17</v>
      </c>
      <c r="C2" s="51" t="s">
        <v>18</v>
      </c>
      <c r="D2" s="51" t="s">
        <v>19</v>
      </c>
      <c r="E2" s="40" t="s">
        <v>52</v>
      </c>
      <c r="F2" s="78" t="s">
        <v>53</v>
      </c>
    </row>
    <row r="3" spans="1:6" ht="22.5" customHeight="1">
      <c r="A3" s="46">
        <v>1</v>
      </c>
      <c r="B3" s="66"/>
      <c r="C3" s="46"/>
      <c r="D3" s="46"/>
      <c r="E3" s="41"/>
      <c r="F3" s="65">
        <f>D3*E3</f>
        <v>0</v>
      </c>
    </row>
    <row r="4" spans="1:6" ht="22.5" customHeight="1">
      <c r="A4" s="46">
        <v>2</v>
      </c>
      <c r="B4" s="66"/>
      <c r="C4" s="46"/>
      <c r="D4" s="46"/>
      <c r="E4" s="41"/>
      <c r="F4" s="65">
        <f aca="true" t="shared" si="0" ref="F4:F22">D4*E4</f>
        <v>0</v>
      </c>
    </row>
    <row r="5" spans="1:6" ht="22.5" customHeight="1">
      <c r="A5" s="46">
        <v>3</v>
      </c>
      <c r="B5" s="66"/>
      <c r="C5" s="46"/>
      <c r="D5" s="46"/>
      <c r="E5" s="41"/>
      <c r="F5" s="65">
        <f t="shared" si="0"/>
        <v>0</v>
      </c>
    </row>
    <row r="6" spans="1:6" ht="22.5" customHeight="1">
      <c r="A6" s="46">
        <v>4</v>
      </c>
      <c r="B6" s="66"/>
      <c r="C6" s="46"/>
      <c r="D6" s="46"/>
      <c r="E6" s="41"/>
      <c r="F6" s="65">
        <f t="shared" si="0"/>
        <v>0</v>
      </c>
    </row>
    <row r="7" spans="1:6" ht="22.5" customHeight="1">
      <c r="A7" s="46">
        <v>5</v>
      </c>
      <c r="B7" s="66"/>
      <c r="C7" s="46"/>
      <c r="D7" s="46"/>
      <c r="E7" s="41"/>
      <c r="F7" s="65">
        <f t="shared" si="0"/>
        <v>0</v>
      </c>
    </row>
    <row r="8" spans="1:6" ht="22.5" customHeight="1">
      <c r="A8" s="46">
        <v>6</v>
      </c>
      <c r="B8" s="66"/>
      <c r="C8" s="46"/>
      <c r="D8" s="46"/>
      <c r="E8" s="41"/>
      <c r="F8" s="65">
        <f t="shared" si="0"/>
        <v>0</v>
      </c>
    </row>
    <row r="9" spans="1:6" ht="22.5" customHeight="1">
      <c r="A9" s="46">
        <v>7</v>
      </c>
      <c r="B9" s="66"/>
      <c r="C9" s="46"/>
      <c r="D9" s="46"/>
      <c r="E9" s="41"/>
      <c r="F9" s="65">
        <f t="shared" si="0"/>
        <v>0</v>
      </c>
    </row>
    <row r="10" spans="1:6" ht="22.5" customHeight="1">
      <c r="A10" s="46">
        <v>8</v>
      </c>
      <c r="B10" s="66"/>
      <c r="C10" s="46"/>
      <c r="D10" s="46"/>
      <c r="E10" s="41"/>
      <c r="F10" s="65">
        <f t="shared" si="0"/>
        <v>0</v>
      </c>
    </row>
    <row r="11" spans="1:6" ht="22.5" customHeight="1">
      <c r="A11" s="46">
        <v>9</v>
      </c>
      <c r="B11" s="66"/>
      <c r="C11" s="46"/>
      <c r="D11" s="46"/>
      <c r="E11" s="41"/>
      <c r="F11" s="65">
        <f t="shared" si="0"/>
        <v>0</v>
      </c>
    </row>
    <row r="12" spans="1:6" ht="22.5" customHeight="1">
      <c r="A12" s="46">
        <v>10</v>
      </c>
      <c r="B12" s="66"/>
      <c r="C12" s="46"/>
      <c r="D12" s="46"/>
      <c r="E12" s="41"/>
      <c r="F12" s="65">
        <f t="shared" si="0"/>
        <v>0</v>
      </c>
    </row>
    <row r="13" spans="1:6" ht="22.5" customHeight="1">
      <c r="A13" s="46">
        <v>11</v>
      </c>
      <c r="B13" s="66"/>
      <c r="C13" s="46"/>
      <c r="D13" s="46"/>
      <c r="E13" s="41"/>
      <c r="F13" s="65">
        <f t="shared" si="0"/>
        <v>0</v>
      </c>
    </row>
    <row r="14" spans="1:6" ht="22.5" customHeight="1">
      <c r="A14" s="46">
        <v>12</v>
      </c>
      <c r="B14" s="66"/>
      <c r="C14" s="46"/>
      <c r="D14" s="46"/>
      <c r="E14" s="41"/>
      <c r="F14" s="65">
        <f t="shared" si="0"/>
        <v>0</v>
      </c>
    </row>
    <row r="15" spans="1:6" ht="22.5" customHeight="1">
      <c r="A15" s="46">
        <v>13</v>
      </c>
      <c r="B15" s="66"/>
      <c r="C15" s="46"/>
      <c r="D15" s="46"/>
      <c r="E15" s="41"/>
      <c r="F15" s="65">
        <f t="shared" si="0"/>
        <v>0</v>
      </c>
    </row>
    <row r="16" spans="1:6" ht="22.5" customHeight="1">
      <c r="A16" s="46">
        <v>14</v>
      </c>
      <c r="B16" s="66"/>
      <c r="C16" s="46"/>
      <c r="D16" s="46"/>
      <c r="E16" s="41"/>
      <c r="F16" s="65">
        <f t="shared" si="0"/>
        <v>0</v>
      </c>
    </row>
    <row r="17" spans="1:6" ht="22.5" customHeight="1">
      <c r="A17" s="46">
        <v>15</v>
      </c>
      <c r="B17" s="66"/>
      <c r="C17" s="46"/>
      <c r="D17" s="46"/>
      <c r="E17" s="41"/>
      <c r="F17" s="65">
        <f t="shared" si="0"/>
        <v>0</v>
      </c>
    </row>
    <row r="18" spans="1:6" ht="22.5" customHeight="1">
      <c r="A18" s="46">
        <v>16</v>
      </c>
      <c r="B18" s="66"/>
      <c r="C18" s="46"/>
      <c r="D18" s="46"/>
      <c r="E18" s="41"/>
      <c r="F18" s="65">
        <f t="shared" si="0"/>
        <v>0</v>
      </c>
    </row>
    <row r="19" spans="1:6" ht="22.5" customHeight="1">
      <c r="A19" s="46">
        <v>17</v>
      </c>
      <c r="B19" s="66"/>
      <c r="C19" s="46"/>
      <c r="D19" s="46"/>
      <c r="E19" s="41"/>
      <c r="F19" s="65">
        <f t="shared" si="0"/>
        <v>0</v>
      </c>
    </row>
    <row r="20" spans="1:6" ht="22.5" customHeight="1">
      <c r="A20" s="46">
        <v>18</v>
      </c>
      <c r="B20" s="66"/>
      <c r="C20" s="46"/>
      <c r="D20" s="46"/>
      <c r="E20" s="41"/>
      <c r="F20" s="65">
        <f t="shared" si="0"/>
        <v>0</v>
      </c>
    </row>
    <row r="21" spans="1:6" ht="22.5" customHeight="1">
      <c r="A21" s="46">
        <v>19</v>
      </c>
      <c r="B21" s="66"/>
      <c r="C21" s="46"/>
      <c r="D21" s="46"/>
      <c r="E21" s="41"/>
      <c r="F21" s="65">
        <f t="shared" si="0"/>
        <v>0</v>
      </c>
    </row>
    <row r="22" spans="1:6" ht="22.5" customHeight="1">
      <c r="A22" s="46">
        <v>20</v>
      </c>
      <c r="B22" s="66"/>
      <c r="C22" s="46"/>
      <c r="D22" s="46"/>
      <c r="E22" s="41"/>
      <c r="F22" s="65">
        <f t="shared" si="0"/>
        <v>0</v>
      </c>
    </row>
    <row r="23" spans="1:6" ht="22.5" customHeight="1">
      <c r="A23" s="118" t="s">
        <v>11</v>
      </c>
      <c r="B23" s="118"/>
      <c r="C23" s="118"/>
      <c r="D23" s="118"/>
      <c r="E23" s="118"/>
      <c r="F23" s="65">
        <f>SUM(F3:F22)</f>
        <v>0</v>
      </c>
    </row>
    <row r="24" spans="1:6" ht="22.5" customHeight="1">
      <c r="A24" s="118" t="s">
        <v>92</v>
      </c>
      <c r="B24" s="118"/>
      <c r="C24" s="118"/>
      <c r="D24" s="118"/>
      <c r="E24" s="118"/>
      <c r="F24" s="41">
        <v>0</v>
      </c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0">
      <selection activeCell="A24" sqref="A24:E24"/>
    </sheetView>
  </sheetViews>
  <sheetFormatPr defaultColWidth="9.140625" defaultRowHeight="18" customHeight="1"/>
  <cols>
    <col min="1" max="1" width="3.7109375" style="16" customWidth="1"/>
    <col min="2" max="2" width="35.8515625" style="1" customWidth="1"/>
    <col min="3" max="3" width="7.7109375" style="1" customWidth="1"/>
    <col min="4" max="4" width="9.28125" style="1" customWidth="1"/>
    <col min="5" max="5" width="12.57421875" style="13" customWidth="1"/>
    <col min="6" max="6" width="15.28125" style="13" customWidth="1"/>
    <col min="7" max="16384" width="9.140625" style="1" customWidth="1"/>
  </cols>
  <sheetData>
    <row r="1" spans="1:6" ht="44.25" customHeight="1">
      <c r="A1" s="119" t="s">
        <v>21</v>
      </c>
      <c r="B1" s="120"/>
      <c r="C1" s="120"/>
      <c r="D1" s="120"/>
      <c r="E1" s="120"/>
      <c r="F1" s="120"/>
    </row>
    <row r="2" spans="1:6" ht="38.25" customHeight="1">
      <c r="A2" s="79" t="s">
        <v>59</v>
      </c>
      <c r="B2" s="79" t="s">
        <v>6</v>
      </c>
      <c r="C2" s="79" t="s">
        <v>18</v>
      </c>
      <c r="D2" s="79" t="s">
        <v>19</v>
      </c>
      <c r="E2" s="80" t="s">
        <v>52</v>
      </c>
      <c r="F2" s="80" t="s">
        <v>53</v>
      </c>
    </row>
    <row r="3" spans="1:6" ht="18" customHeight="1">
      <c r="A3" s="58">
        <v>1</v>
      </c>
      <c r="B3" s="64"/>
      <c r="C3" s="58"/>
      <c r="D3" s="58"/>
      <c r="E3" s="59"/>
      <c r="F3" s="59">
        <f aca="true" t="shared" si="0" ref="F3:F22">D3*E3</f>
        <v>0</v>
      </c>
    </row>
    <row r="4" spans="1:6" ht="18" customHeight="1">
      <c r="A4" s="58">
        <v>2</v>
      </c>
      <c r="B4" s="64"/>
      <c r="C4" s="58"/>
      <c r="D4" s="58"/>
      <c r="E4" s="59"/>
      <c r="F4" s="59">
        <f t="shared" si="0"/>
        <v>0</v>
      </c>
    </row>
    <row r="5" spans="1:6" ht="18" customHeight="1">
      <c r="A5" s="58">
        <v>3</v>
      </c>
      <c r="B5" s="64"/>
      <c r="C5" s="58"/>
      <c r="D5" s="58"/>
      <c r="E5" s="59"/>
      <c r="F5" s="59">
        <f t="shared" si="0"/>
        <v>0</v>
      </c>
    </row>
    <row r="6" spans="1:6" ht="18" customHeight="1">
      <c r="A6" s="58">
        <v>4</v>
      </c>
      <c r="B6" s="64"/>
      <c r="C6" s="58"/>
      <c r="D6" s="58"/>
      <c r="E6" s="59"/>
      <c r="F6" s="59">
        <f t="shared" si="0"/>
        <v>0</v>
      </c>
    </row>
    <row r="7" spans="1:6" ht="18" customHeight="1">
      <c r="A7" s="58">
        <v>5</v>
      </c>
      <c r="B7" s="64"/>
      <c r="C7" s="58"/>
      <c r="D7" s="58"/>
      <c r="E7" s="59"/>
      <c r="F7" s="59">
        <f t="shared" si="0"/>
        <v>0</v>
      </c>
    </row>
    <row r="8" spans="1:6" ht="18" customHeight="1">
      <c r="A8" s="58">
        <v>6</v>
      </c>
      <c r="B8" s="64"/>
      <c r="C8" s="58"/>
      <c r="D8" s="58"/>
      <c r="E8" s="59"/>
      <c r="F8" s="59">
        <f t="shared" si="0"/>
        <v>0</v>
      </c>
    </row>
    <row r="9" spans="1:6" ht="18" customHeight="1">
      <c r="A9" s="58">
        <v>7</v>
      </c>
      <c r="B9" s="64"/>
      <c r="C9" s="58"/>
      <c r="D9" s="58"/>
      <c r="E9" s="59"/>
      <c r="F9" s="59">
        <f t="shared" si="0"/>
        <v>0</v>
      </c>
    </row>
    <row r="10" spans="1:6" ht="18" customHeight="1">
      <c r="A10" s="58">
        <v>8</v>
      </c>
      <c r="B10" s="64"/>
      <c r="C10" s="58"/>
      <c r="D10" s="58"/>
      <c r="E10" s="59"/>
      <c r="F10" s="59">
        <f t="shared" si="0"/>
        <v>0</v>
      </c>
    </row>
    <row r="11" spans="1:6" ht="18" customHeight="1">
      <c r="A11" s="58">
        <v>9</v>
      </c>
      <c r="B11" s="64"/>
      <c r="C11" s="58"/>
      <c r="D11" s="58"/>
      <c r="E11" s="59"/>
      <c r="F11" s="59">
        <f t="shared" si="0"/>
        <v>0</v>
      </c>
    </row>
    <row r="12" spans="1:6" ht="18" customHeight="1">
      <c r="A12" s="58">
        <v>10</v>
      </c>
      <c r="B12" s="64"/>
      <c r="C12" s="58"/>
      <c r="D12" s="58"/>
      <c r="E12" s="59"/>
      <c r="F12" s="59">
        <f t="shared" si="0"/>
        <v>0</v>
      </c>
    </row>
    <row r="13" spans="1:6" ht="18" customHeight="1">
      <c r="A13" s="58">
        <v>11</v>
      </c>
      <c r="B13" s="64"/>
      <c r="C13" s="58"/>
      <c r="D13" s="58"/>
      <c r="E13" s="59"/>
      <c r="F13" s="59">
        <f t="shared" si="0"/>
        <v>0</v>
      </c>
    </row>
    <row r="14" spans="1:6" ht="18" customHeight="1">
      <c r="A14" s="58">
        <v>12</v>
      </c>
      <c r="B14" s="64"/>
      <c r="C14" s="58"/>
      <c r="D14" s="58"/>
      <c r="E14" s="59"/>
      <c r="F14" s="59">
        <f t="shared" si="0"/>
        <v>0</v>
      </c>
    </row>
    <row r="15" spans="1:6" ht="18" customHeight="1">
      <c r="A15" s="58">
        <v>13</v>
      </c>
      <c r="B15" s="64"/>
      <c r="C15" s="58"/>
      <c r="D15" s="58"/>
      <c r="E15" s="59"/>
      <c r="F15" s="59">
        <f t="shared" si="0"/>
        <v>0</v>
      </c>
    </row>
    <row r="16" spans="1:6" ht="18" customHeight="1">
      <c r="A16" s="58">
        <v>14</v>
      </c>
      <c r="B16" s="64"/>
      <c r="C16" s="58"/>
      <c r="D16" s="58"/>
      <c r="E16" s="59"/>
      <c r="F16" s="59">
        <f t="shared" si="0"/>
        <v>0</v>
      </c>
    </row>
    <row r="17" spans="1:6" ht="18" customHeight="1">
      <c r="A17" s="58">
        <v>15</v>
      </c>
      <c r="B17" s="64"/>
      <c r="C17" s="58"/>
      <c r="D17" s="58"/>
      <c r="E17" s="59"/>
      <c r="F17" s="59">
        <f t="shared" si="0"/>
        <v>0</v>
      </c>
    </row>
    <row r="18" spans="1:6" ht="18" customHeight="1">
      <c r="A18" s="58">
        <v>16</v>
      </c>
      <c r="B18" s="64"/>
      <c r="C18" s="58"/>
      <c r="D18" s="58"/>
      <c r="E18" s="59"/>
      <c r="F18" s="59">
        <f t="shared" si="0"/>
        <v>0</v>
      </c>
    </row>
    <row r="19" spans="1:6" ht="18" customHeight="1">
      <c r="A19" s="58">
        <v>17</v>
      </c>
      <c r="B19" s="64"/>
      <c r="C19" s="58"/>
      <c r="D19" s="58"/>
      <c r="E19" s="59"/>
      <c r="F19" s="59">
        <f t="shared" si="0"/>
        <v>0</v>
      </c>
    </row>
    <row r="20" spans="1:6" ht="18" customHeight="1">
      <c r="A20" s="58">
        <v>18</v>
      </c>
      <c r="B20" s="64"/>
      <c r="C20" s="58"/>
      <c r="D20" s="58"/>
      <c r="E20" s="59"/>
      <c r="F20" s="59">
        <f t="shared" si="0"/>
        <v>0</v>
      </c>
    </row>
    <row r="21" spans="1:6" ht="18" customHeight="1">
      <c r="A21" s="58">
        <v>19</v>
      </c>
      <c r="B21" s="64"/>
      <c r="C21" s="58"/>
      <c r="D21" s="58"/>
      <c r="E21" s="59"/>
      <c r="F21" s="59">
        <f t="shared" si="0"/>
        <v>0</v>
      </c>
    </row>
    <row r="22" spans="1:6" ht="18" customHeight="1">
      <c r="A22" s="58">
        <v>20</v>
      </c>
      <c r="B22" s="64"/>
      <c r="C22" s="58"/>
      <c r="D22" s="58"/>
      <c r="E22" s="59"/>
      <c r="F22" s="59">
        <f t="shared" si="0"/>
        <v>0</v>
      </c>
    </row>
    <row r="23" spans="1:6" ht="18" customHeight="1">
      <c r="A23" s="121" t="s">
        <v>11</v>
      </c>
      <c r="B23" s="121"/>
      <c r="C23" s="121"/>
      <c r="D23" s="121"/>
      <c r="E23" s="121"/>
      <c r="F23" s="59">
        <f>SUM(F3:F22)</f>
        <v>0</v>
      </c>
    </row>
    <row r="24" spans="1:6" s="4" customFormat="1" ht="22.5" customHeight="1">
      <c r="A24" s="118" t="s">
        <v>92</v>
      </c>
      <c r="B24" s="118"/>
      <c r="C24" s="118"/>
      <c r="D24" s="118"/>
      <c r="E24" s="118"/>
      <c r="F24" s="41">
        <v>0</v>
      </c>
    </row>
  </sheetData>
  <sheetProtection/>
  <mergeCells count="3">
    <mergeCell ref="A1:F1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  <headerFooter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1">
      <selection activeCell="A20" sqref="A20:E20"/>
    </sheetView>
  </sheetViews>
  <sheetFormatPr defaultColWidth="24.57421875" defaultRowHeight="21.75" customHeight="1"/>
  <cols>
    <col min="1" max="1" width="4.8515625" style="1" customWidth="1"/>
    <col min="2" max="2" width="24.57421875" style="1" customWidth="1"/>
    <col min="3" max="4" width="8.00390625" style="1" customWidth="1"/>
    <col min="5" max="5" width="11.57421875" style="1" customWidth="1"/>
    <col min="6" max="6" width="23.8515625" style="1" customWidth="1"/>
    <col min="7" max="16384" width="24.57421875" style="1" customWidth="1"/>
  </cols>
  <sheetData>
    <row r="1" spans="1:6" ht="39.75" customHeight="1">
      <c r="A1" s="119" t="s">
        <v>28</v>
      </c>
      <c r="B1" s="120"/>
      <c r="C1" s="120"/>
      <c r="D1" s="120"/>
      <c r="E1" s="120"/>
      <c r="F1" s="120"/>
    </row>
    <row r="2" spans="1:6" ht="21.75" customHeight="1">
      <c r="A2" s="123" t="s">
        <v>13</v>
      </c>
      <c r="B2" s="123" t="s">
        <v>22</v>
      </c>
      <c r="C2" s="123" t="s">
        <v>23</v>
      </c>
      <c r="D2" s="123"/>
      <c r="E2" s="123"/>
      <c r="F2" s="123" t="s">
        <v>53</v>
      </c>
    </row>
    <row r="3" spans="1:6" ht="41.25" customHeight="1">
      <c r="A3" s="123"/>
      <c r="B3" s="123"/>
      <c r="C3" s="93" t="s">
        <v>14</v>
      </c>
      <c r="D3" s="93" t="s">
        <v>72</v>
      </c>
      <c r="E3" s="93" t="s">
        <v>73</v>
      </c>
      <c r="F3" s="123"/>
    </row>
    <row r="4" spans="1:6" ht="39" customHeight="1">
      <c r="A4" s="58" t="s">
        <v>3</v>
      </c>
      <c r="B4" s="122" t="s">
        <v>64</v>
      </c>
      <c r="C4" s="122"/>
      <c r="D4" s="122"/>
      <c r="E4" s="122"/>
      <c r="F4" s="62">
        <f>SUM(F5:F8)</f>
        <v>0</v>
      </c>
    </row>
    <row r="5" spans="1:6" ht="23.25" customHeight="1">
      <c r="A5" s="58">
        <v>1</v>
      </c>
      <c r="B5" s="94" t="s">
        <v>24</v>
      </c>
      <c r="C5" s="58"/>
      <c r="D5" s="58"/>
      <c r="E5" s="58"/>
      <c r="F5" s="63">
        <f>C5*D5*E5</f>
        <v>0</v>
      </c>
    </row>
    <row r="6" spans="1:6" ht="21.75" customHeight="1">
      <c r="A6" s="58">
        <v>2</v>
      </c>
      <c r="B6" s="94" t="s">
        <v>25</v>
      </c>
      <c r="C6" s="58"/>
      <c r="D6" s="58"/>
      <c r="E6" s="58"/>
      <c r="F6" s="63">
        <f>C6*D6*E6</f>
        <v>0</v>
      </c>
    </row>
    <row r="7" spans="1:6" ht="21.75" customHeight="1">
      <c r="A7" s="58">
        <v>3</v>
      </c>
      <c r="B7" s="94" t="s">
        <v>26</v>
      </c>
      <c r="C7" s="58"/>
      <c r="D7" s="58"/>
      <c r="E7" s="58"/>
      <c r="F7" s="63">
        <f>C7*D7*E7</f>
        <v>0</v>
      </c>
    </row>
    <row r="8" spans="1:6" ht="21.75" customHeight="1">
      <c r="A8" s="58">
        <v>4</v>
      </c>
      <c r="B8" s="94" t="s">
        <v>27</v>
      </c>
      <c r="C8" s="58"/>
      <c r="D8" s="58"/>
      <c r="E8" s="58"/>
      <c r="F8" s="63" t="s">
        <v>38</v>
      </c>
    </row>
    <row r="9" spans="1:6" ht="39" customHeight="1">
      <c r="A9" s="58" t="s">
        <v>10</v>
      </c>
      <c r="B9" s="122" t="s">
        <v>65</v>
      </c>
      <c r="C9" s="122"/>
      <c r="D9" s="122"/>
      <c r="E9" s="122"/>
      <c r="F9" s="62">
        <f>SUM(F10:F13)</f>
        <v>0</v>
      </c>
    </row>
    <row r="10" spans="1:6" ht="23.25" customHeight="1">
      <c r="A10" s="58">
        <v>1</v>
      </c>
      <c r="B10" s="94" t="s">
        <v>24</v>
      </c>
      <c r="C10" s="58"/>
      <c r="D10" s="58"/>
      <c r="E10" s="58"/>
      <c r="F10" s="63">
        <f>C10*D10*E10</f>
        <v>0</v>
      </c>
    </row>
    <row r="11" spans="1:6" ht="21.75" customHeight="1">
      <c r="A11" s="58">
        <v>2</v>
      </c>
      <c r="B11" s="94" t="s">
        <v>25</v>
      </c>
      <c r="C11" s="58"/>
      <c r="D11" s="58"/>
      <c r="E11" s="58"/>
      <c r="F11" s="63">
        <f>C11*D11*E11</f>
        <v>0</v>
      </c>
    </row>
    <row r="12" spans="1:6" ht="21.75" customHeight="1">
      <c r="A12" s="58">
        <v>3</v>
      </c>
      <c r="B12" s="94" t="s">
        <v>26</v>
      </c>
      <c r="C12" s="58"/>
      <c r="D12" s="58"/>
      <c r="E12" s="58"/>
      <c r="F12" s="63">
        <f>C12*D12*E12</f>
        <v>0</v>
      </c>
    </row>
    <row r="13" spans="1:6" ht="21.75" customHeight="1">
      <c r="A13" s="58">
        <v>4</v>
      </c>
      <c r="B13" s="94" t="s">
        <v>27</v>
      </c>
      <c r="C13" s="58"/>
      <c r="D13" s="58"/>
      <c r="E13" s="58"/>
      <c r="F13" s="63" t="s">
        <v>38</v>
      </c>
    </row>
    <row r="14" spans="1:6" ht="39" customHeight="1">
      <c r="A14" s="58" t="s">
        <v>69</v>
      </c>
      <c r="B14" s="122" t="s">
        <v>70</v>
      </c>
      <c r="C14" s="122"/>
      <c r="D14" s="122"/>
      <c r="E14" s="122"/>
      <c r="F14" s="62">
        <f>SUM(F15:F18)</f>
        <v>0</v>
      </c>
    </row>
    <row r="15" spans="1:6" ht="23.25" customHeight="1">
      <c r="A15" s="58">
        <v>1</v>
      </c>
      <c r="B15" s="94" t="s">
        <v>24</v>
      </c>
      <c r="C15" s="58"/>
      <c r="D15" s="58"/>
      <c r="E15" s="58"/>
      <c r="F15" s="63">
        <f>C15*D15*E15</f>
        <v>0</v>
      </c>
    </row>
    <row r="16" spans="1:6" ht="21.75" customHeight="1">
      <c r="A16" s="58">
        <v>2</v>
      </c>
      <c r="B16" s="94" t="s">
        <v>25</v>
      </c>
      <c r="C16" s="58"/>
      <c r="D16" s="58"/>
      <c r="E16" s="58"/>
      <c r="F16" s="63">
        <f>C16*D16*E16</f>
        <v>0</v>
      </c>
    </row>
    <row r="17" spans="1:6" ht="21.75" customHeight="1">
      <c r="A17" s="58">
        <v>3</v>
      </c>
      <c r="B17" s="94" t="s">
        <v>26</v>
      </c>
      <c r="C17" s="58"/>
      <c r="D17" s="58"/>
      <c r="E17" s="58"/>
      <c r="F17" s="63">
        <f>C17*D17*E17</f>
        <v>0</v>
      </c>
    </row>
    <row r="18" spans="1:6" ht="21.75" customHeight="1">
      <c r="A18" s="58">
        <v>4</v>
      </c>
      <c r="B18" s="94" t="s">
        <v>27</v>
      </c>
      <c r="C18" s="58"/>
      <c r="D18" s="58"/>
      <c r="E18" s="58"/>
      <c r="F18" s="63" t="s">
        <v>38</v>
      </c>
    </row>
    <row r="19" spans="1:6" ht="21.75" customHeight="1">
      <c r="A19" s="121" t="s">
        <v>11</v>
      </c>
      <c r="B19" s="121"/>
      <c r="C19" s="121"/>
      <c r="D19" s="121"/>
      <c r="E19" s="121"/>
      <c r="F19" s="63">
        <f>F4+F9+F14</f>
        <v>0</v>
      </c>
    </row>
    <row r="20" spans="1:6" ht="21.75" customHeight="1">
      <c r="A20" s="124" t="s">
        <v>93</v>
      </c>
      <c r="B20" s="124"/>
      <c r="C20" s="124"/>
      <c r="D20" s="124"/>
      <c r="E20" s="124"/>
      <c r="F20" s="63">
        <f>F19</f>
        <v>0</v>
      </c>
    </row>
    <row r="22" spans="1:6" ht="21.75" customHeight="1">
      <c r="A22" s="125" t="s">
        <v>36</v>
      </c>
      <c r="B22" s="125"/>
      <c r="C22" s="125"/>
      <c r="D22" s="125"/>
      <c r="E22" s="125"/>
      <c r="F22" s="125"/>
    </row>
    <row r="23" spans="1:6" ht="21.75" customHeight="1">
      <c r="A23" s="125" t="s">
        <v>37</v>
      </c>
      <c r="B23" s="125"/>
      <c r="C23" s="125"/>
      <c r="D23" s="125"/>
      <c r="E23" s="125"/>
      <c r="F23" s="125"/>
    </row>
    <row r="24" spans="1:6" ht="21.75" customHeight="1">
      <c r="A24" s="125" t="s">
        <v>62</v>
      </c>
      <c r="B24" s="125"/>
      <c r="C24" s="125"/>
      <c r="D24" s="125"/>
      <c r="E24" s="125"/>
      <c r="F24" s="125"/>
    </row>
  </sheetData>
  <sheetProtection/>
  <mergeCells count="13">
    <mergeCell ref="A19:E19"/>
    <mergeCell ref="A20:E20"/>
    <mergeCell ref="A22:F22"/>
    <mergeCell ref="A23:F23"/>
    <mergeCell ref="A24:F24"/>
    <mergeCell ref="B14:E14"/>
    <mergeCell ref="B9:E9"/>
    <mergeCell ref="A1:F1"/>
    <mergeCell ref="A2:A3"/>
    <mergeCell ref="B2:B3"/>
    <mergeCell ref="C2:E2"/>
    <mergeCell ref="F2:F3"/>
    <mergeCell ref="B4:E4"/>
  </mergeCells>
  <printOptions/>
  <pageMargins left="0.7" right="0.7" top="0.75" bottom="0.75" header="0.3" footer="0.3"/>
  <pageSetup horizontalDpi="600" verticalDpi="600" orientation="portrait" paperSize="9" r:id="rId1"/>
  <headerFooter>
    <oddFooter>&amp;C13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Layout" workbookViewId="0" topLeftCell="A7">
      <selection activeCell="K16" sqref="K16"/>
    </sheetView>
  </sheetViews>
  <sheetFormatPr defaultColWidth="9.140625" defaultRowHeight="19.5" customHeight="1"/>
  <cols>
    <col min="1" max="1" width="6.421875" style="54" customWidth="1"/>
    <col min="2" max="2" width="26.8515625" style="52" customWidth="1"/>
    <col min="3" max="3" width="6.421875" style="52" customWidth="1"/>
    <col min="4" max="4" width="8.00390625" style="52" customWidth="1"/>
    <col min="5" max="5" width="12.140625" style="57" customWidth="1"/>
    <col min="6" max="6" width="15.00390625" style="57" customWidth="1"/>
    <col min="7" max="7" width="7.140625" style="52" customWidth="1"/>
    <col min="8" max="8" width="9.140625" style="52" hidden="1" customWidth="1"/>
    <col min="9" max="16384" width="9.140625" style="52" customWidth="1"/>
  </cols>
  <sheetData>
    <row r="1" spans="1:8" ht="39.75" customHeight="1">
      <c r="A1" s="130" t="s">
        <v>32</v>
      </c>
      <c r="B1" s="129"/>
      <c r="C1" s="129"/>
      <c r="D1" s="129"/>
      <c r="E1" s="129"/>
      <c r="F1" s="129"/>
      <c r="G1" s="129"/>
      <c r="H1" s="129"/>
    </row>
    <row r="2" spans="1:6" ht="30" customHeight="1">
      <c r="A2" s="79" t="s">
        <v>59</v>
      </c>
      <c r="B2" s="79" t="s">
        <v>33</v>
      </c>
      <c r="C2" s="79" t="s">
        <v>18</v>
      </c>
      <c r="D2" s="79" t="s">
        <v>19</v>
      </c>
      <c r="E2" s="80" t="s">
        <v>52</v>
      </c>
      <c r="F2" s="80" t="s">
        <v>54</v>
      </c>
    </row>
    <row r="3" spans="1:6" ht="19.5" customHeight="1">
      <c r="A3" s="58">
        <v>1</v>
      </c>
      <c r="B3" s="60"/>
      <c r="C3" s="58"/>
      <c r="D3" s="58"/>
      <c r="E3" s="59"/>
      <c r="F3" s="59">
        <f>D3*E3</f>
        <v>0</v>
      </c>
    </row>
    <row r="4" spans="1:6" ht="19.5" customHeight="1">
      <c r="A4" s="58">
        <v>2</v>
      </c>
      <c r="B4" s="60"/>
      <c r="C4" s="58"/>
      <c r="D4" s="58"/>
      <c r="E4" s="59"/>
      <c r="F4" s="59">
        <f aca="true" t="shared" si="0" ref="F4:F11">D4*E4</f>
        <v>0</v>
      </c>
    </row>
    <row r="5" spans="1:6" ht="19.5" customHeight="1">
      <c r="A5" s="58">
        <v>3</v>
      </c>
      <c r="B5" s="60"/>
      <c r="C5" s="58"/>
      <c r="D5" s="58"/>
      <c r="E5" s="59"/>
      <c r="F5" s="59">
        <f t="shared" si="0"/>
        <v>0</v>
      </c>
    </row>
    <row r="6" spans="1:6" ht="19.5" customHeight="1">
      <c r="A6" s="58">
        <v>4</v>
      </c>
      <c r="B6" s="60"/>
      <c r="C6" s="58"/>
      <c r="D6" s="58"/>
      <c r="E6" s="59"/>
      <c r="F6" s="59">
        <f t="shared" si="0"/>
        <v>0</v>
      </c>
    </row>
    <row r="7" spans="1:6" ht="19.5" customHeight="1">
      <c r="A7" s="58">
        <v>5</v>
      </c>
      <c r="B7" s="60"/>
      <c r="C7" s="58"/>
      <c r="D7" s="58"/>
      <c r="E7" s="59"/>
      <c r="F7" s="59">
        <f t="shared" si="0"/>
        <v>0</v>
      </c>
    </row>
    <row r="8" spans="1:6" ht="19.5" customHeight="1">
      <c r="A8" s="58">
        <v>6</v>
      </c>
      <c r="B8" s="60"/>
      <c r="C8" s="58"/>
      <c r="D8" s="58"/>
      <c r="E8" s="59"/>
      <c r="F8" s="59">
        <f t="shared" si="0"/>
        <v>0</v>
      </c>
    </row>
    <row r="9" spans="1:6" ht="19.5" customHeight="1">
      <c r="A9" s="58">
        <v>7</v>
      </c>
      <c r="B9" s="60"/>
      <c r="C9" s="58"/>
      <c r="D9" s="58"/>
      <c r="E9" s="59"/>
      <c r="F9" s="59">
        <f t="shared" si="0"/>
        <v>0</v>
      </c>
    </row>
    <row r="10" spans="1:6" ht="19.5" customHeight="1">
      <c r="A10" s="58">
        <v>8</v>
      </c>
      <c r="B10" s="60"/>
      <c r="C10" s="58"/>
      <c r="D10" s="58"/>
      <c r="E10" s="59"/>
      <c r="F10" s="59">
        <f t="shared" si="0"/>
        <v>0</v>
      </c>
    </row>
    <row r="11" spans="1:6" ht="19.5" customHeight="1">
      <c r="A11" s="58">
        <v>9</v>
      </c>
      <c r="B11" s="60"/>
      <c r="C11" s="58"/>
      <c r="D11" s="58"/>
      <c r="E11" s="59"/>
      <c r="F11" s="59">
        <f t="shared" si="0"/>
        <v>0</v>
      </c>
    </row>
    <row r="12" spans="1:6" ht="19.5" customHeight="1">
      <c r="A12" s="58">
        <v>10</v>
      </c>
      <c r="B12" s="60"/>
      <c r="C12" s="58"/>
      <c r="D12" s="58"/>
      <c r="E12" s="59"/>
      <c r="F12" s="59">
        <f>D12*E12</f>
        <v>0</v>
      </c>
    </row>
    <row r="13" spans="1:6" ht="19.5" customHeight="1">
      <c r="A13" s="121" t="s">
        <v>11</v>
      </c>
      <c r="B13" s="121"/>
      <c r="C13" s="121"/>
      <c r="D13" s="121"/>
      <c r="E13" s="121"/>
      <c r="F13" s="59">
        <f>SUM(F3:F12)</f>
        <v>0</v>
      </c>
    </row>
    <row r="14" spans="1:6" ht="19.5" customHeight="1">
      <c r="A14" s="121" t="s">
        <v>92</v>
      </c>
      <c r="B14" s="121"/>
      <c r="C14" s="121"/>
      <c r="D14" s="121"/>
      <c r="E14" s="121"/>
      <c r="F14" s="61">
        <f>F13</f>
        <v>0</v>
      </c>
    </row>
    <row r="15" spans="1:7" ht="19.5" customHeight="1">
      <c r="A15" s="129"/>
      <c r="B15" s="129"/>
      <c r="C15" s="129"/>
      <c r="D15" s="129"/>
      <c r="E15" s="129"/>
      <c r="F15" s="129"/>
      <c r="G15" s="129"/>
    </row>
    <row r="16" spans="1:7" ht="35.25" customHeight="1">
      <c r="A16" s="134" t="s">
        <v>34</v>
      </c>
      <c r="B16" s="134"/>
      <c r="C16" s="134"/>
      <c r="D16" s="134"/>
      <c r="E16" s="134"/>
      <c r="F16" s="134"/>
      <c r="G16" s="134"/>
    </row>
    <row r="17" spans="1:6" ht="33.75" customHeight="1">
      <c r="A17" s="79" t="s">
        <v>59</v>
      </c>
      <c r="B17" s="79" t="s">
        <v>35</v>
      </c>
      <c r="C17" s="123" t="s">
        <v>19</v>
      </c>
      <c r="D17" s="123"/>
      <c r="E17" s="80" t="s">
        <v>52</v>
      </c>
      <c r="F17" s="80" t="s">
        <v>54</v>
      </c>
    </row>
    <row r="18" spans="1:6" ht="19.5" customHeight="1">
      <c r="A18" s="58">
        <v>1</v>
      </c>
      <c r="B18" s="60"/>
      <c r="C18" s="131"/>
      <c r="D18" s="131"/>
      <c r="E18" s="61"/>
      <c r="F18" s="59">
        <f>C18*E18</f>
        <v>0</v>
      </c>
    </row>
    <row r="19" spans="1:6" ht="19.5" customHeight="1">
      <c r="A19" s="58">
        <v>2</v>
      </c>
      <c r="B19" s="60"/>
      <c r="C19" s="131"/>
      <c r="D19" s="131"/>
      <c r="E19" s="61"/>
      <c r="F19" s="59">
        <f>C19*E19</f>
        <v>0</v>
      </c>
    </row>
    <row r="20" spans="1:6" ht="19.5" customHeight="1">
      <c r="A20" s="58">
        <v>3</v>
      </c>
      <c r="B20" s="60"/>
      <c r="C20" s="131"/>
      <c r="D20" s="131"/>
      <c r="E20" s="61"/>
      <c r="F20" s="59">
        <f>C20*E20</f>
        <v>0</v>
      </c>
    </row>
    <row r="21" spans="1:6" ht="19.5" customHeight="1">
      <c r="A21" s="58">
        <v>4</v>
      </c>
      <c r="B21" s="60"/>
      <c r="C21" s="131"/>
      <c r="D21" s="131"/>
      <c r="E21" s="61"/>
      <c r="F21" s="59">
        <f>C21*E21</f>
        <v>0</v>
      </c>
    </row>
    <row r="22" spans="1:8" ht="19.5" customHeight="1">
      <c r="A22" s="58">
        <v>5</v>
      </c>
      <c r="B22" s="60"/>
      <c r="C22" s="131"/>
      <c r="D22" s="131"/>
      <c r="E22" s="61"/>
      <c r="F22" s="59">
        <f>C22*E22</f>
        <v>0</v>
      </c>
      <c r="G22" s="53"/>
      <c r="H22" s="53"/>
    </row>
    <row r="23" spans="1:6" ht="19.5" customHeight="1">
      <c r="A23" s="121" t="s">
        <v>11</v>
      </c>
      <c r="B23" s="121"/>
      <c r="C23" s="121"/>
      <c r="D23" s="121"/>
      <c r="E23" s="121"/>
      <c r="F23" s="59">
        <f>SUM(F18:F22)</f>
        <v>0</v>
      </c>
    </row>
    <row r="24" spans="1:6" ht="19.5" customHeight="1">
      <c r="A24" s="121" t="s">
        <v>92</v>
      </c>
      <c r="B24" s="121"/>
      <c r="C24" s="121"/>
      <c r="D24" s="121"/>
      <c r="E24" s="121"/>
      <c r="F24" s="59">
        <f>F23</f>
        <v>0</v>
      </c>
    </row>
    <row r="25" spans="1:7" ht="19.5" customHeight="1">
      <c r="A25" s="133"/>
      <c r="B25" s="133"/>
      <c r="C25" s="133"/>
      <c r="D25" s="133"/>
      <c r="E25" s="133"/>
      <c r="F25" s="133"/>
      <c r="G25" s="133"/>
    </row>
    <row r="26" spans="1:7" ht="19.5" customHeight="1">
      <c r="A26" s="130" t="s">
        <v>63</v>
      </c>
      <c r="B26" s="130"/>
      <c r="C26" s="130"/>
      <c r="D26" s="130"/>
      <c r="E26" s="130"/>
      <c r="F26" s="130"/>
      <c r="G26" s="130"/>
    </row>
    <row r="27" spans="2:7" ht="19.5" customHeight="1">
      <c r="B27" s="132" t="s">
        <v>66</v>
      </c>
      <c r="C27" s="132"/>
      <c r="D27" s="55" t="s">
        <v>67</v>
      </c>
      <c r="E27" s="55"/>
      <c r="F27" s="55" t="s">
        <v>68</v>
      </c>
      <c r="G27" s="54"/>
    </row>
    <row r="28" spans="2:7" ht="19.5" customHeight="1">
      <c r="B28" s="56"/>
      <c r="C28" s="56"/>
      <c r="D28" s="56"/>
      <c r="E28" s="56"/>
      <c r="F28" s="56"/>
      <c r="G28" s="54"/>
    </row>
    <row r="29" spans="4:6" ht="19.5" customHeight="1">
      <c r="D29" s="126" t="s">
        <v>74</v>
      </c>
      <c r="E29" s="126"/>
      <c r="F29" s="126"/>
    </row>
    <row r="30" spans="4:6" ht="19.5" customHeight="1">
      <c r="D30" s="127" t="s">
        <v>15</v>
      </c>
      <c r="E30" s="127"/>
      <c r="F30" s="127"/>
    </row>
    <row r="31" spans="4:6" ht="19.5" customHeight="1">
      <c r="D31" s="128" t="s">
        <v>60</v>
      </c>
      <c r="E31" s="128"/>
      <c r="F31" s="128"/>
    </row>
  </sheetData>
  <sheetProtection/>
  <mergeCells count="19">
    <mergeCell ref="B27:C27"/>
    <mergeCell ref="C20:D20"/>
    <mergeCell ref="C21:D21"/>
    <mergeCell ref="A14:E14"/>
    <mergeCell ref="A24:E24"/>
    <mergeCell ref="A26:G26"/>
    <mergeCell ref="A25:G25"/>
    <mergeCell ref="A16:G16"/>
    <mergeCell ref="C22:D22"/>
    <mergeCell ref="D29:F29"/>
    <mergeCell ref="D30:F30"/>
    <mergeCell ref="D31:F31"/>
    <mergeCell ref="A15:G15"/>
    <mergeCell ref="A1:H1"/>
    <mergeCell ref="A13:E13"/>
    <mergeCell ref="A23:E23"/>
    <mergeCell ref="C17:D17"/>
    <mergeCell ref="C18:D18"/>
    <mergeCell ref="C19:D19"/>
  </mergeCells>
  <printOptions/>
  <pageMargins left="0.7" right="0.7" top="0.75" bottom="0.75" header="0.3" footer="0.3"/>
  <pageSetup horizontalDpi="600" verticalDpi="600" orientation="portrait" paperSize="9" r:id="rId1"/>
  <headerFooter>
    <oddFooter>&amp;C14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2016-09-22T08:01:13Z</dcterms:modified>
  <cp:category/>
  <cp:version/>
  <cp:contentType/>
  <cp:contentStatus/>
</cp:coreProperties>
</file>